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75" windowWidth="15480" windowHeight="9780" tabRatio="478"/>
  </bookViews>
  <sheets>
    <sheet name="Приложение 3" sheetId="10" r:id="rId1"/>
  </sheets>
  <definedNames>
    <definedName name="_xlnm.Print_Titles" localSheetId="0">'Приложение 3'!$6:$8</definedName>
    <definedName name="_xlnm.Print_Area" localSheetId="0">'Приложение 3'!$A$1:$EX$64</definedName>
  </definedNames>
  <calcPr calcId="145621"/>
</workbook>
</file>

<file path=xl/calcChain.xml><?xml version="1.0" encoding="utf-8"?>
<calcChain xmlns="http://schemas.openxmlformats.org/spreadsheetml/2006/main">
  <c r="FD76" i="10" l="1"/>
  <c r="C28" i="10" l="1"/>
  <c r="C29" i="10" s="1"/>
  <c r="G28" i="10" l="1"/>
  <c r="E28" i="10" l="1"/>
  <c r="H28" i="10" l="1"/>
  <c r="J28" i="10" l="1"/>
  <c r="I28" i="10"/>
  <c r="F28" i="10"/>
  <c r="D28" i="10"/>
  <c r="K59" i="10" l="1"/>
  <c r="K56" i="10"/>
  <c r="K54" i="10"/>
  <c r="K53" i="10" s="1"/>
  <c r="L47" i="10"/>
  <c r="K47" i="10" s="1"/>
  <c r="L46" i="10"/>
  <c r="K46" i="10" s="1"/>
  <c r="L44" i="10"/>
  <c r="K44" i="10" s="1"/>
  <c r="L43" i="10"/>
  <c r="K43" i="10" s="1"/>
  <c r="L41" i="10"/>
  <c r="K41" i="10" s="1"/>
  <c r="L40" i="10"/>
  <c r="K40" i="10" s="1"/>
  <c r="L38" i="10"/>
  <c r="K38" i="10" s="1"/>
  <c r="K37" i="10"/>
  <c r="L26" i="10"/>
  <c r="L25" i="10"/>
  <c r="L24" i="10"/>
  <c r="L23" i="10"/>
  <c r="L22" i="10"/>
  <c r="L21" i="10"/>
  <c r="L20" i="10"/>
  <c r="L18" i="10"/>
  <c r="L17" i="10"/>
  <c r="L16" i="10"/>
  <c r="L15" i="10"/>
  <c r="L14" i="10"/>
  <c r="L13" i="10"/>
  <c r="L12" i="10"/>
  <c r="L11" i="10"/>
  <c r="L10" i="10"/>
  <c r="L9" i="10"/>
  <c r="D59" i="10"/>
  <c r="D56" i="10"/>
  <c r="D55" i="10"/>
  <c r="D54" i="10"/>
  <c r="D48" i="10"/>
  <c r="D47" i="10"/>
  <c r="D46" i="10"/>
  <c r="D44" i="10"/>
  <c r="D43" i="10"/>
  <c r="D41" i="10"/>
  <c r="D40" i="10"/>
  <c r="D38" i="10"/>
  <c r="D37" i="10"/>
  <c r="D31" i="10"/>
  <c r="D36" i="10" l="1"/>
  <c r="K9" i="10"/>
  <c r="L45" i="10"/>
  <c r="D34" i="10"/>
  <c r="K45" i="10"/>
  <c r="D29" i="10"/>
  <c r="L39" i="10"/>
  <c r="N29" i="10"/>
  <c r="D53" i="10"/>
  <c r="O26" i="10"/>
  <c r="K36" i="10"/>
  <c r="K39" i="10"/>
  <c r="K35" i="10"/>
  <c r="K42" i="10"/>
  <c r="K34" i="10"/>
  <c r="L42" i="10"/>
  <c r="L19" i="10"/>
  <c r="L28" i="10" s="1"/>
  <c r="L34" i="10"/>
  <c r="L36" i="10"/>
  <c r="L35" i="10"/>
  <c r="L50" i="10" s="1"/>
  <c r="D45" i="10"/>
  <c r="D42" i="10"/>
  <c r="D39" i="10"/>
  <c r="D50" i="10"/>
  <c r="D35" i="10"/>
  <c r="CH37" i="10"/>
  <c r="CG37" i="10" s="1"/>
  <c r="CF37" i="10" s="1"/>
  <c r="CA37" i="10"/>
  <c r="CD29" i="10"/>
  <c r="CC29" i="10"/>
  <c r="CA59" i="10"/>
  <c r="CA56" i="10"/>
  <c r="CA54" i="10"/>
  <c r="CA53" i="10" s="1"/>
  <c r="CE26" i="10"/>
  <c r="CD26" i="10"/>
  <c r="CC26" i="10"/>
  <c r="CB26" i="10"/>
  <c r="CE25" i="10"/>
  <c r="CD25" i="10"/>
  <c r="CC25" i="10"/>
  <c r="CB25" i="10"/>
  <c r="CE24" i="10"/>
  <c r="CD24" i="10"/>
  <c r="CC24" i="10"/>
  <c r="CB24" i="10"/>
  <c r="CE23" i="10"/>
  <c r="CD23" i="10"/>
  <c r="CC23" i="10"/>
  <c r="CB23" i="10"/>
  <c r="CE22" i="10"/>
  <c r="CD22" i="10"/>
  <c r="CC22" i="10"/>
  <c r="CB22" i="10"/>
  <c r="CE21" i="10"/>
  <c r="CD21" i="10"/>
  <c r="CB21" i="10"/>
  <c r="CE20" i="10"/>
  <c r="CD20" i="10"/>
  <c r="CC20" i="10"/>
  <c r="CB20" i="10"/>
  <c r="CC19" i="10"/>
  <c r="CE19" i="10"/>
  <c r="CD19" i="10"/>
  <c r="CE18" i="10"/>
  <c r="CD18" i="10"/>
  <c r="CC18" i="10"/>
  <c r="CB18" i="10"/>
  <c r="CE17" i="10"/>
  <c r="CD17" i="10"/>
  <c r="CC17" i="10"/>
  <c r="CB17" i="10"/>
  <c r="CE16" i="10"/>
  <c r="CD16" i="10"/>
  <c r="CB16" i="10"/>
  <c r="CE15" i="10"/>
  <c r="CD15" i="10"/>
  <c r="CC15" i="10"/>
  <c r="CB15" i="10"/>
  <c r="CE14" i="10"/>
  <c r="CD14" i="10"/>
  <c r="CC14" i="10"/>
  <c r="CB14" i="10"/>
  <c r="CE13" i="10"/>
  <c r="CD13" i="10"/>
  <c r="CC13" i="10"/>
  <c r="CB13" i="10"/>
  <c r="CE12" i="10"/>
  <c r="CD12" i="10"/>
  <c r="CC12" i="10"/>
  <c r="CB12" i="10"/>
  <c r="CE11" i="10"/>
  <c r="CD11" i="10"/>
  <c r="CC11" i="10"/>
  <c r="CB11" i="10"/>
  <c r="CE10" i="10"/>
  <c r="CD10" i="10"/>
  <c r="CC10" i="10"/>
  <c r="CB10" i="10"/>
  <c r="CA9" i="10"/>
  <c r="CE9" i="10"/>
  <c r="CD9" i="10"/>
  <c r="CC9" i="10"/>
  <c r="CB9" i="10"/>
  <c r="DY21" i="10"/>
  <c r="DZ26" i="10"/>
  <c r="DY26" i="10"/>
  <c r="DZ25" i="10"/>
  <c r="DY25" i="10"/>
  <c r="DZ24" i="10"/>
  <c r="DY24" i="10"/>
  <c r="DZ23" i="10"/>
  <c r="DY23" i="10"/>
  <c r="DZ22" i="10"/>
  <c r="DY22" i="10"/>
  <c r="DZ21" i="10"/>
  <c r="DZ20" i="10"/>
  <c r="DY20" i="10"/>
  <c r="DZ19" i="10"/>
  <c r="DY19" i="10"/>
  <c r="DZ18" i="10"/>
  <c r="DY18" i="10"/>
  <c r="DZ17" i="10"/>
  <c r="DY17" i="10"/>
  <c r="DZ16" i="10"/>
  <c r="DY16" i="10"/>
  <c r="DZ15" i="10"/>
  <c r="DY15" i="10"/>
  <c r="DZ14" i="10"/>
  <c r="DY14" i="10"/>
  <c r="DZ13" i="10"/>
  <c r="DY13" i="10"/>
  <c r="DZ12" i="10"/>
  <c r="DY12" i="10"/>
  <c r="DZ11" i="10"/>
  <c r="DY11" i="10"/>
  <c r="DZ10" i="10"/>
  <c r="DY10" i="10"/>
  <c r="DZ9" i="10"/>
  <c r="DY9" i="10"/>
  <c r="EB26" i="10"/>
  <c r="EA26" i="10"/>
  <c r="EB25" i="10"/>
  <c r="EA25" i="10"/>
  <c r="EB24" i="10"/>
  <c r="EA24" i="10"/>
  <c r="EB23" i="10"/>
  <c r="EA23" i="10"/>
  <c r="EB22" i="10"/>
  <c r="EA22" i="10"/>
  <c r="EB21" i="10"/>
  <c r="EA21" i="10"/>
  <c r="EB20" i="10"/>
  <c r="EA20" i="10"/>
  <c r="EB19" i="10"/>
  <c r="EA19" i="10"/>
  <c r="EB18" i="10"/>
  <c r="EA18" i="10"/>
  <c r="EB17" i="10"/>
  <c r="EA17" i="10"/>
  <c r="EB16" i="10"/>
  <c r="EA16" i="10"/>
  <c r="EB15" i="10"/>
  <c r="EA15" i="10"/>
  <c r="EB14" i="10"/>
  <c r="EA14" i="10"/>
  <c r="EB13" i="10"/>
  <c r="EA13" i="10"/>
  <c r="EB12" i="10"/>
  <c r="EA12" i="10"/>
  <c r="EB11" i="10"/>
  <c r="EA11" i="10"/>
  <c r="EB10" i="10"/>
  <c r="EA10" i="10"/>
  <c r="EB9" i="10"/>
  <c r="EA9" i="10"/>
  <c r="DX26" i="10"/>
  <c r="DW26" i="10"/>
  <c r="DV26" i="10"/>
  <c r="DX25" i="10"/>
  <c r="DW25" i="10"/>
  <c r="DV25" i="10"/>
  <c r="DX24" i="10"/>
  <c r="DW24" i="10"/>
  <c r="DV24" i="10"/>
  <c r="DX23" i="10"/>
  <c r="DW23" i="10"/>
  <c r="DV23" i="10"/>
  <c r="DX22" i="10"/>
  <c r="DW22" i="10"/>
  <c r="DV22" i="10"/>
  <c r="DX21" i="10"/>
  <c r="DW21" i="10"/>
  <c r="DV21" i="10"/>
  <c r="DX20" i="10"/>
  <c r="DW20" i="10"/>
  <c r="DV20" i="10"/>
  <c r="DX19" i="10"/>
  <c r="DW19" i="10"/>
  <c r="DV19" i="10"/>
  <c r="DX18" i="10"/>
  <c r="DW18" i="10"/>
  <c r="DV18" i="10"/>
  <c r="DX17" i="10"/>
  <c r="DW17" i="10"/>
  <c r="DV17" i="10"/>
  <c r="DX16" i="10"/>
  <c r="DW16" i="10"/>
  <c r="DV16" i="10"/>
  <c r="DX15" i="10"/>
  <c r="DW15" i="10"/>
  <c r="DV15" i="10"/>
  <c r="DV14" i="10"/>
  <c r="DX14" i="10"/>
  <c r="DW14" i="10"/>
  <c r="DX13" i="10"/>
  <c r="DW13" i="10"/>
  <c r="DV13" i="10"/>
  <c r="DX12" i="10"/>
  <c r="DW12" i="10"/>
  <c r="DV12" i="10"/>
  <c r="DX11" i="10"/>
  <c r="DW11" i="10"/>
  <c r="DV11" i="10"/>
  <c r="DX10" i="10"/>
  <c r="DW10" i="10"/>
  <c r="DV10" i="10"/>
  <c r="DX9" i="10"/>
  <c r="DW9" i="10"/>
  <c r="DV9" i="10"/>
  <c r="D33" i="10" l="1"/>
  <c r="CA21" i="10"/>
  <c r="K24" i="10"/>
  <c r="K17" i="10"/>
  <c r="K19" i="10"/>
  <c r="K26" i="10"/>
  <c r="L51" i="10"/>
  <c r="L32" i="10"/>
  <c r="L64" i="10"/>
  <c r="K33" i="10"/>
  <c r="L33" i="10"/>
  <c r="D64" i="10"/>
  <c r="CC21" i="10"/>
  <c r="CA22" i="10"/>
  <c r="CA10" i="10"/>
  <c r="CC16" i="10"/>
  <c r="CA24" i="10"/>
  <c r="CA25" i="10"/>
  <c r="CA17" i="10"/>
  <c r="CA26" i="10"/>
  <c r="CA23" i="10"/>
  <c r="CA20" i="10"/>
  <c r="CA18" i="10"/>
  <c r="CA16" i="10"/>
  <c r="CA15" i="10"/>
  <c r="CA14" i="10"/>
  <c r="CA13" i="10"/>
  <c r="CD28" i="10"/>
  <c r="CD32" i="10" s="1"/>
  <c r="CD49" i="10" s="1"/>
  <c r="CD50" i="10" s="1"/>
  <c r="CD64" i="10" s="1"/>
  <c r="CE28" i="10"/>
  <c r="CE32" i="10" s="1"/>
  <c r="CE49" i="10" s="1"/>
  <c r="CE63" i="10" s="1"/>
  <c r="CA12" i="10"/>
  <c r="CA11" i="10"/>
  <c r="CA29" i="10"/>
  <c r="CB19" i="10"/>
  <c r="CB28" i="10" s="1"/>
  <c r="EE60" i="10"/>
  <c r="BV60" i="10"/>
  <c r="CC28" i="10" l="1"/>
  <c r="CC32" i="10" s="1"/>
  <c r="CC49" i="10" s="1"/>
  <c r="L49" i="10"/>
  <c r="K51" i="10"/>
  <c r="CA19" i="10"/>
  <c r="CD63" i="10"/>
  <c r="CD30" i="10"/>
  <c r="CE30" i="10"/>
  <c r="CE50" i="10"/>
  <c r="CE64" i="10" s="1"/>
  <c r="CB32" i="10"/>
  <c r="EG59" i="10"/>
  <c r="EG56" i="10"/>
  <c r="EG55" i="10"/>
  <c r="EG54" i="10"/>
  <c r="EE55" i="10"/>
  <c r="EE59" i="10"/>
  <c r="EF34" i="10"/>
  <c r="EF33" i="10" s="1"/>
  <c r="EE37" i="10"/>
  <c r="EE31" i="10"/>
  <c r="D30" i="10" l="1"/>
  <c r="CC63" i="10"/>
  <c r="CC50" i="10"/>
  <c r="CC64" i="10" s="1"/>
  <c r="CA28" i="10"/>
  <c r="CC30" i="10"/>
  <c r="CA30" i="10" s="1"/>
  <c r="L63" i="10"/>
  <c r="D51" i="10"/>
  <c r="D32" i="10"/>
  <c r="CA32" i="10"/>
  <c r="EG53" i="10"/>
  <c r="EE34" i="10"/>
  <c r="EE33" i="10" s="1"/>
  <c r="DJ35" i="10"/>
  <c r="DQ31" i="10"/>
  <c r="D49" i="10" l="1"/>
  <c r="D63" i="10" s="1"/>
  <c r="EX26" i="10"/>
  <c r="EX25" i="10"/>
  <c r="EX24" i="10"/>
  <c r="EX23" i="10"/>
  <c r="EX22" i="10"/>
  <c r="EX21" i="10"/>
  <c r="EX20" i="10"/>
  <c r="EX19" i="10"/>
  <c r="EX18" i="10"/>
  <c r="EX17" i="10"/>
  <c r="EX16" i="10"/>
  <c r="EX15" i="10"/>
  <c r="EX14" i="10"/>
  <c r="EX13" i="10"/>
  <c r="EX12" i="10"/>
  <c r="EX11" i="10"/>
  <c r="EX10" i="10"/>
  <c r="ES26" i="10"/>
  <c r="ES25" i="10"/>
  <c r="ES24" i="10"/>
  <c r="ES23" i="10"/>
  <c r="ES22" i="10"/>
  <c r="ES21" i="10"/>
  <c r="ES20" i="10"/>
  <c r="ES19" i="10"/>
  <c r="ES18" i="10"/>
  <c r="ES17" i="10"/>
  <c r="ES16" i="10"/>
  <c r="ES15" i="10"/>
  <c r="ES14" i="10"/>
  <c r="ES13" i="10"/>
  <c r="ES12" i="10"/>
  <c r="ES11" i="10"/>
  <c r="ES10" i="10"/>
  <c r="EN26" i="10"/>
  <c r="EN25" i="10"/>
  <c r="EN24" i="10"/>
  <c r="EN23" i="10"/>
  <c r="EN22" i="10"/>
  <c r="EN21" i="10"/>
  <c r="EN20" i="10"/>
  <c r="EN19" i="10"/>
  <c r="EN18" i="10"/>
  <c r="EN17" i="10"/>
  <c r="EN16" i="10"/>
  <c r="EN15" i="10"/>
  <c r="EN14" i="10"/>
  <c r="EN13" i="10"/>
  <c r="EN12" i="10"/>
  <c r="EN11" i="10"/>
  <c r="EN10" i="10"/>
  <c r="EI26" i="10"/>
  <c r="EI25" i="10"/>
  <c r="EI24" i="10"/>
  <c r="EI23" i="10"/>
  <c r="EI22" i="10"/>
  <c r="EI21" i="10"/>
  <c r="EI20" i="10"/>
  <c r="EI19" i="10"/>
  <c r="EI18" i="10"/>
  <c r="EI17" i="10"/>
  <c r="EI16" i="10"/>
  <c r="EI15" i="10"/>
  <c r="EI14" i="10"/>
  <c r="EI13" i="10"/>
  <c r="EI12" i="10"/>
  <c r="EI11" i="10"/>
  <c r="EI10" i="10"/>
  <c r="EQ12" i="10" l="1"/>
  <c r="EV26" i="10"/>
  <c r="EV25" i="10"/>
  <c r="EV24" i="10"/>
  <c r="EV23" i="10"/>
  <c r="EV22" i="10"/>
  <c r="EV21" i="10"/>
  <c r="EV20" i="10"/>
  <c r="EV19" i="10"/>
  <c r="EV18" i="10"/>
  <c r="EV17" i="10"/>
  <c r="EV16" i="10"/>
  <c r="EV15" i="10"/>
  <c r="EV14" i="10"/>
  <c r="EV13" i="10"/>
  <c r="EV12" i="10"/>
  <c r="EV11" i="10"/>
  <c r="EV10" i="10"/>
  <c r="EQ26" i="10"/>
  <c r="EQ25" i="10"/>
  <c r="EQ24" i="10"/>
  <c r="EQ23" i="10"/>
  <c r="EQ22" i="10"/>
  <c r="EQ21" i="10"/>
  <c r="EQ20" i="10"/>
  <c r="EQ19" i="10"/>
  <c r="EQ18" i="10"/>
  <c r="EQ17" i="10"/>
  <c r="EQ16" i="10"/>
  <c r="EQ15" i="10"/>
  <c r="EQ14" i="10"/>
  <c r="EQ13" i="10"/>
  <c r="EQ11" i="10"/>
  <c r="EQ10" i="10"/>
  <c r="EL26" i="10"/>
  <c r="EL25" i="10"/>
  <c r="EL24" i="10"/>
  <c r="EL23" i="10"/>
  <c r="EL22" i="10"/>
  <c r="EL21" i="10"/>
  <c r="EL20" i="10"/>
  <c r="EL19" i="10"/>
  <c r="EL18" i="10"/>
  <c r="EL17" i="10"/>
  <c r="EL16" i="10"/>
  <c r="EL15" i="10"/>
  <c r="EL14" i="10"/>
  <c r="EL13" i="10"/>
  <c r="EL11" i="10"/>
  <c r="EL10" i="10"/>
  <c r="EG26" i="10"/>
  <c r="EG25" i="10"/>
  <c r="EG24" i="10"/>
  <c r="EG23" i="10"/>
  <c r="EG22" i="10"/>
  <c r="EG21" i="10"/>
  <c r="EG20" i="10"/>
  <c r="EG19" i="10"/>
  <c r="EG18" i="10"/>
  <c r="EG17" i="10"/>
  <c r="EG16" i="10"/>
  <c r="EG15" i="10"/>
  <c r="EG14" i="10"/>
  <c r="EG13" i="10"/>
  <c r="EG11" i="10"/>
  <c r="EG10" i="10"/>
  <c r="BX55" i="10" l="1"/>
  <c r="BV55" i="10" s="1"/>
  <c r="ET59" i="10" l="1"/>
  <c r="EO59" i="10"/>
  <c r="ET56" i="10"/>
  <c r="EO56" i="10"/>
  <c r="ET54" i="10"/>
  <c r="ET53" i="10" s="1"/>
  <c r="EO54" i="10"/>
  <c r="EO53" i="10" s="1"/>
  <c r="EU50" i="10"/>
  <c r="EU64" i="10" s="1"/>
  <c r="EP50" i="10"/>
  <c r="EP64" i="10" s="1"/>
  <c r="EW26" i="10"/>
  <c r="EU26" i="10"/>
  <c r="ER26" i="10"/>
  <c r="EP26" i="10"/>
  <c r="EW25" i="10"/>
  <c r="EU25" i="10"/>
  <c r="ER25" i="10"/>
  <c r="EP25" i="10"/>
  <c r="EW24" i="10"/>
  <c r="EU24" i="10"/>
  <c r="ER24" i="10"/>
  <c r="EP24" i="10"/>
  <c r="EW23" i="10"/>
  <c r="EU23" i="10"/>
  <c r="ER23" i="10"/>
  <c r="EP23" i="10"/>
  <c r="EW22" i="10"/>
  <c r="EU22" i="10"/>
  <c r="ER22" i="10"/>
  <c r="EP22" i="10"/>
  <c r="EW21" i="10"/>
  <c r="EU21" i="10"/>
  <c r="ER21" i="10"/>
  <c r="EP21" i="10"/>
  <c r="EW20" i="10"/>
  <c r="EU20" i="10"/>
  <c r="ER20" i="10"/>
  <c r="EP20" i="10"/>
  <c r="EW19" i="10"/>
  <c r="EU19" i="10"/>
  <c r="ER19" i="10"/>
  <c r="EP19" i="10"/>
  <c r="EW18" i="10"/>
  <c r="EU18" i="10"/>
  <c r="ER18" i="10"/>
  <c r="EP18" i="10"/>
  <c r="EW17" i="10"/>
  <c r="EU17" i="10"/>
  <c r="ER17" i="10"/>
  <c r="EP17" i="10"/>
  <c r="EW16" i="10"/>
  <c r="EU16" i="10"/>
  <c r="ER16" i="10"/>
  <c r="EP16" i="10"/>
  <c r="EW15" i="10"/>
  <c r="EU15" i="10"/>
  <c r="ER15" i="10"/>
  <c r="EP15" i="10"/>
  <c r="EW14" i="10"/>
  <c r="EU14" i="10"/>
  <c r="ER14" i="10"/>
  <c r="EP14" i="10"/>
  <c r="EW13" i="10"/>
  <c r="EU13" i="10"/>
  <c r="ER13" i="10"/>
  <c r="EP13" i="10"/>
  <c r="EW12" i="10"/>
  <c r="EU12" i="10"/>
  <c r="ER12" i="10"/>
  <c r="EP12" i="10"/>
  <c r="EW11" i="10"/>
  <c r="EU11" i="10"/>
  <c r="ER11" i="10"/>
  <c r="EP11" i="10"/>
  <c r="EW10" i="10"/>
  <c r="EU10" i="10"/>
  <c r="ER10" i="10"/>
  <c r="EP10" i="10"/>
  <c r="ET9" i="10"/>
  <c r="EO9" i="10"/>
  <c r="EX9" i="10"/>
  <c r="EW9" i="10"/>
  <c r="EV9" i="10"/>
  <c r="EV28" i="10" s="1"/>
  <c r="EV32" i="10" s="1"/>
  <c r="EV49" i="10" s="1"/>
  <c r="EU9" i="10"/>
  <c r="ES9" i="10"/>
  <c r="ER9" i="10"/>
  <c r="EQ9" i="10"/>
  <c r="EQ28" i="10" s="1"/>
  <c r="EQ32" i="10" s="1"/>
  <c r="EQ49" i="10" s="1"/>
  <c r="EP9" i="10"/>
  <c r="EJ59" i="10"/>
  <c r="EJ56" i="10"/>
  <c r="EJ54" i="10"/>
  <c r="EJ53" i="10" s="1"/>
  <c r="EK50" i="10"/>
  <c r="EK64" i="10" s="1"/>
  <c r="EM26" i="10"/>
  <c r="EK26" i="10"/>
  <c r="EM25" i="10"/>
  <c r="EK25" i="10"/>
  <c r="EM24" i="10"/>
  <c r="EK24" i="10"/>
  <c r="EM23" i="10"/>
  <c r="EK23" i="10"/>
  <c r="EM22" i="10"/>
  <c r="EK22" i="10"/>
  <c r="EM21" i="10"/>
  <c r="EK21" i="10"/>
  <c r="EM20" i="10"/>
  <c r="EK20" i="10"/>
  <c r="EM19" i="10"/>
  <c r="EK19" i="10"/>
  <c r="EM18" i="10"/>
  <c r="EK18" i="10"/>
  <c r="EM17" i="10"/>
  <c r="EK17" i="10"/>
  <c r="EM16" i="10"/>
  <c r="EK16" i="10"/>
  <c r="EM15" i="10"/>
  <c r="EK15" i="10"/>
  <c r="EM14" i="10"/>
  <c r="EK14" i="10"/>
  <c r="EM13" i="10"/>
  <c r="EK13" i="10"/>
  <c r="EM12" i="10"/>
  <c r="EK12" i="10"/>
  <c r="EM11" i="10"/>
  <c r="EK11" i="10"/>
  <c r="EM10" i="10"/>
  <c r="EK10" i="10"/>
  <c r="EJ9" i="10"/>
  <c r="EN9" i="10"/>
  <c r="EM9" i="10"/>
  <c r="EL9" i="10"/>
  <c r="EK9" i="10"/>
  <c r="EG12" i="10" l="1"/>
  <c r="EO15" i="10"/>
  <c r="EO21" i="10"/>
  <c r="EO22" i="10"/>
  <c r="EO25" i="10"/>
  <c r="EO18" i="10"/>
  <c r="ER28" i="10"/>
  <c r="EW28" i="10"/>
  <c r="EW32" i="10" s="1"/>
  <c r="EW49" i="10" s="1"/>
  <c r="EW63" i="10" s="1"/>
  <c r="EM28" i="10"/>
  <c r="EM32" i="10" s="1"/>
  <c r="EM49" i="10" s="1"/>
  <c r="EM50" i="10" s="1"/>
  <c r="EM64" i="10" s="1"/>
  <c r="EJ21" i="10"/>
  <c r="EJ24" i="10"/>
  <c r="ET14" i="10"/>
  <c r="ET17" i="10"/>
  <c r="EO12" i="10"/>
  <c r="EO13" i="10"/>
  <c r="EO20" i="10"/>
  <c r="ET12" i="10"/>
  <c r="ET13" i="10"/>
  <c r="ET16" i="10"/>
  <c r="ET19" i="10"/>
  <c r="ET20" i="10"/>
  <c r="ET23" i="10"/>
  <c r="ET26" i="10"/>
  <c r="EO24" i="10"/>
  <c r="EJ11" i="10"/>
  <c r="ES28" i="10"/>
  <c r="ES32" i="10" s="1"/>
  <c r="ES49" i="10" s="1"/>
  <c r="ES63" i="10" s="1"/>
  <c r="EJ10" i="10"/>
  <c r="ET10" i="10"/>
  <c r="EO14" i="10"/>
  <c r="ET15" i="10"/>
  <c r="EO16" i="10"/>
  <c r="EO17" i="10"/>
  <c r="ET18" i="10"/>
  <c r="EO19" i="10"/>
  <c r="ET22" i="10"/>
  <c r="ET25" i="10"/>
  <c r="EO26" i="10"/>
  <c r="EN28" i="10"/>
  <c r="EN32" i="10" s="1"/>
  <c r="EN49" i="10" s="1"/>
  <c r="EN50" i="10" s="1"/>
  <c r="EN64" i="10" s="1"/>
  <c r="EX28" i="10"/>
  <c r="EX32" i="10" s="1"/>
  <c r="EX49" i="10" s="1"/>
  <c r="EX50" i="10" s="1"/>
  <c r="EX64" i="10" s="1"/>
  <c r="EK28" i="10"/>
  <c r="EK32" i="10" s="1"/>
  <c r="EJ17" i="10"/>
  <c r="EP28" i="10"/>
  <c r="EP51" i="10" s="1"/>
  <c r="EU28" i="10"/>
  <c r="EU32" i="10" s="1"/>
  <c r="EO10" i="10"/>
  <c r="EO11" i="10"/>
  <c r="ET21" i="10"/>
  <c r="ET24" i="10"/>
  <c r="ET11" i="10"/>
  <c r="EO23" i="10"/>
  <c r="EJ14" i="10"/>
  <c r="EJ18" i="10"/>
  <c r="EJ13" i="10"/>
  <c r="EJ15" i="10"/>
  <c r="EJ20" i="10"/>
  <c r="EJ22" i="10"/>
  <c r="EJ26" i="10"/>
  <c r="EJ16" i="10"/>
  <c r="EJ19" i="10"/>
  <c r="EJ23" i="10"/>
  <c r="EJ25" i="10"/>
  <c r="EQ50" i="10"/>
  <c r="EQ63" i="10"/>
  <c r="EV50" i="10"/>
  <c r="EV64" i="10" s="1"/>
  <c r="EV63" i="10"/>
  <c r="CS29" i="10"/>
  <c r="BV31" i="10"/>
  <c r="DJ34" i="10"/>
  <c r="BX56" i="10"/>
  <c r="BX54" i="10"/>
  <c r="BX53" i="10" s="1"/>
  <c r="EE56" i="10"/>
  <c r="EE54" i="10"/>
  <c r="EE53" i="10" s="1"/>
  <c r="EF50" i="10"/>
  <c r="EF64" i="10" s="1"/>
  <c r="EH26" i="10"/>
  <c r="EF26" i="10"/>
  <c r="EH25" i="10"/>
  <c r="EF25" i="10"/>
  <c r="EH24" i="10"/>
  <c r="EF24" i="10"/>
  <c r="EH23" i="10"/>
  <c r="EF23" i="10"/>
  <c r="EH22" i="10"/>
  <c r="EF22" i="10"/>
  <c r="EH21" i="10"/>
  <c r="EF21" i="10"/>
  <c r="EH20" i="10"/>
  <c r="EF20" i="10"/>
  <c r="EH19" i="10"/>
  <c r="EF19" i="10"/>
  <c r="EH18" i="10"/>
  <c r="EF18" i="10"/>
  <c r="EH17" i="10"/>
  <c r="EF17" i="10"/>
  <c r="EH16" i="10"/>
  <c r="EF16" i="10"/>
  <c r="EH15" i="10"/>
  <c r="EF15" i="10"/>
  <c r="EH14" i="10"/>
  <c r="EF14" i="10"/>
  <c r="EH13" i="10"/>
  <c r="EF13" i="10"/>
  <c r="EH12" i="10"/>
  <c r="EF12" i="10"/>
  <c r="EH11" i="10"/>
  <c r="EF11" i="10"/>
  <c r="EH10" i="10"/>
  <c r="EF10" i="10"/>
  <c r="EE9" i="10"/>
  <c r="EI9" i="10"/>
  <c r="EH9" i="10"/>
  <c r="EG9" i="10"/>
  <c r="EF9" i="10"/>
  <c r="ER32" i="10" l="1"/>
  <c r="ER49" i="10" s="1"/>
  <c r="ER50" i="10" s="1"/>
  <c r="ER64" i="10" s="1"/>
  <c r="EX63" i="10"/>
  <c r="EJ12" i="10"/>
  <c r="EL12" i="10"/>
  <c r="EL28" i="10" s="1"/>
  <c r="EL32" i="10" s="1"/>
  <c r="EL49" i="10" s="1"/>
  <c r="EL63" i="10" s="1"/>
  <c r="EW50" i="10"/>
  <c r="EW64" i="10" s="1"/>
  <c r="ET64" i="10" s="1"/>
  <c r="EM63" i="10"/>
  <c r="EP32" i="10"/>
  <c r="EP49" i="10" s="1"/>
  <c r="ET28" i="10"/>
  <c r="EO28" i="10"/>
  <c r="ES50" i="10"/>
  <c r="ES64" i="10" s="1"/>
  <c r="EN63" i="10"/>
  <c r="EK51" i="10"/>
  <c r="EU51" i="10"/>
  <c r="EE14" i="10"/>
  <c r="EQ64" i="10"/>
  <c r="ET32" i="10"/>
  <c r="EU49" i="10"/>
  <c r="EO51" i="10"/>
  <c r="EK49" i="10"/>
  <c r="EE19" i="10"/>
  <c r="EE20" i="10"/>
  <c r="EE23" i="10"/>
  <c r="EE22" i="10"/>
  <c r="EE12" i="10"/>
  <c r="EE13" i="10"/>
  <c r="EE15" i="10"/>
  <c r="EE18" i="10"/>
  <c r="EG28" i="10"/>
  <c r="EG32" i="10" s="1"/>
  <c r="EG49" i="10" s="1"/>
  <c r="EG50" i="10" s="1"/>
  <c r="EH28" i="10"/>
  <c r="EH32" i="10" s="1"/>
  <c r="EH49" i="10" s="1"/>
  <c r="EH50" i="10" s="1"/>
  <c r="EH64" i="10" s="1"/>
  <c r="EE11" i="10"/>
  <c r="EE17" i="10"/>
  <c r="EE26" i="10"/>
  <c r="EE10" i="10"/>
  <c r="EE24" i="10"/>
  <c r="EE25" i="10"/>
  <c r="EI28" i="10"/>
  <c r="EI32" i="10" s="1"/>
  <c r="EI49" i="10" s="1"/>
  <c r="EI50" i="10" s="1"/>
  <c r="EI64" i="10" s="1"/>
  <c r="EF28" i="10"/>
  <c r="EF51" i="10" s="1"/>
  <c r="EE16" i="10"/>
  <c r="EE21" i="10"/>
  <c r="CN47" i="10"/>
  <c r="CN46" i="10"/>
  <c r="CN45" i="10"/>
  <c r="CN44" i="10"/>
  <c r="CN43" i="10"/>
  <c r="CN42" i="10"/>
  <c r="CN41" i="10"/>
  <c r="CN40" i="10"/>
  <c r="CN39" i="10"/>
  <c r="CN38" i="10"/>
  <c r="CN37" i="10"/>
  <c r="CM37" i="10"/>
  <c r="CN36" i="10"/>
  <c r="BV37" i="10"/>
  <c r="BX59" i="10"/>
  <c r="BV59" i="10"/>
  <c r="CN34" i="10" l="1"/>
  <c r="CN35" i="10"/>
  <c r="ER63" i="10"/>
  <c r="EO50" i="10"/>
  <c r="EJ28" i="10"/>
  <c r="EJ32" i="10"/>
  <c r="EL50" i="10"/>
  <c r="ET50" i="10"/>
  <c r="ET51" i="10"/>
  <c r="EO32" i="10"/>
  <c r="EO64" i="10"/>
  <c r="EJ51" i="10"/>
  <c r="EP63" i="10"/>
  <c r="EO49" i="10"/>
  <c r="EO63" i="10" s="1"/>
  <c r="ET49" i="10"/>
  <c r="ET63" i="10" s="1"/>
  <c r="EU63" i="10"/>
  <c r="EK63" i="10"/>
  <c r="EJ49" i="10"/>
  <c r="EJ63" i="10" s="1"/>
  <c r="EE28" i="10"/>
  <c r="EH63" i="10"/>
  <c r="EI63" i="10"/>
  <c r="EG63" i="10"/>
  <c r="EG64" i="10"/>
  <c r="EE64" i="10" s="1"/>
  <c r="EE50" i="10"/>
  <c r="EF32" i="10"/>
  <c r="EF49" i="10" s="1"/>
  <c r="EE51" i="10"/>
  <c r="CN33" i="10" l="1"/>
  <c r="EJ50" i="10"/>
  <c r="EL64" i="10"/>
  <c r="EJ64" i="10" s="1"/>
  <c r="EE32" i="10"/>
  <c r="EE49" i="10"/>
  <c r="EF63" i="10"/>
  <c r="EE63" i="10" s="1"/>
  <c r="CN61" i="10" l="1"/>
  <c r="CN60" i="10"/>
  <c r="CN58" i="10"/>
  <c r="CN57" i="10"/>
  <c r="CN56" i="10" l="1"/>
  <c r="CN55" i="10"/>
  <c r="CN54" i="10"/>
  <c r="CN59" i="10"/>
  <c r="CL57" i="10"/>
  <c r="CL58" i="10"/>
  <c r="CL60" i="10"/>
  <c r="CL61" i="10"/>
  <c r="BQ9" i="10"/>
  <c r="P59" i="10"/>
  <c r="P56" i="10"/>
  <c r="P55" i="10"/>
  <c r="P54" i="10"/>
  <c r="P53" i="10" l="1"/>
  <c r="Z64" i="10" l="1"/>
  <c r="Y64" i="10"/>
  <c r="W59" i="10"/>
  <c r="U59" i="10"/>
  <c r="W56" i="10"/>
  <c r="U56" i="10"/>
  <c r="W55" i="10"/>
  <c r="U55" i="10"/>
  <c r="W54" i="10"/>
  <c r="W64" i="10" s="1"/>
  <c r="U54" i="10"/>
  <c r="U48" i="10"/>
  <c r="U47" i="10"/>
  <c r="U46" i="10"/>
  <c r="V45" i="10"/>
  <c r="U44" i="10"/>
  <c r="U43" i="10"/>
  <c r="V42" i="10"/>
  <c r="U41" i="10"/>
  <c r="U40" i="10"/>
  <c r="V39" i="10"/>
  <c r="U38" i="10"/>
  <c r="U37" i="10"/>
  <c r="V36" i="10"/>
  <c r="V35" i="10"/>
  <c r="V50" i="10" s="1"/>
  <c r="V34" i="10"/>
  <c r="U31" i="10"/>
  <c r="Z29" i="10"/>
  <c r="Y29" i="10"/>
  <c r="V29" i="10"/>
  <c r="Z26" i="10"/>
  <c r="Y26" i="10"/>
  <c r="N26" i="10" s="1"/>
  <c r="W26" i="10"/>
  <c r="M26" i="10" s="1"/>
  <c r="V26" i="10"/>
  <c r="Y25" i="10"/>
  <c r="N25" i="10" s="1"/>
  <c r="V25" i="10"/>
  <c r="Z24" i="10"/>
  <c r="O24" i="10" s="1"/>
  <c r="Y24" i="10"/>
  <c r="N24" i="10" s="1"/>
  <c r="W24" i="10"/>
  <c r="M24" i="10" s="1"/>
  <c r="V24" i="10"/>
  <c r="Y23" i="10"/>
  <c r="N23" i="10" s="1"/>
  <c r="W23" i="10"/>
  <c r="M23" i="10" s="1"/>
  <c r="V23" i="10"/>
  <c r="Z22" i="10"/>
  <c r="O22" i="10" s="1"/>
  <c r="Y22" i="10"/>
  <c r="N22" i="10" s="1"/>
  <c r="V22" i="10"/>
  <c r="Y21" i="10"/>
  <c r="N21" i="10" s="1"/>
  <c r="V21" i="10"/>
  <c r="W20" i="10"/>
  <c r="M20" i="10" s="1"/>
  <c r="V20" i="10"/>
  <c r="Z19" i="10"/>
  <c r="O19" i="10" s="1"/>
  <c r="Y19" i="10"/>
  <c r="N19" i="10" s="1"/>
  <c r="W19" i="10"/>
  <c r="M19" i="10" s="1"/>
  <c r="V19" i="10"/>
  <c r="Y18" i="10"/>
  <c r="N18" i="10" s="1"/>
  <c r="V18" i="10"/>
  <c r="Z17" i="10"/>
  <c r="O17" i="10" s="1"/>
  <c r="Y17" i="10"/>
  <c r="N17" i="10" s="1"/>
  <c r="W17" i="10"/>
  <c r="M17" i="10" s="1"/>
  <c r="V17" i="10"/>
  <c r="Y16" i="10"/>
  <c r="N16" i="10" s="1"/>
  <c r="V16" i="10"/>
  <c r="Y15" i="10"/>
  <c r="N15" i="10" s="1"/>
  <c r="V15" i="10"/>
  <c r="Y14" i="10"/>
  <c r="N14" i="10" s="1"/>
  <c r="V14" i="10"/>
  <c r="Z13" i="10"/>
  <c r="O13" i="10" s="1"/>
  <c r="V13" i="10"/>
  <c r="Y12" i="10"/>
  <c r="N12" i="10" s="1"/>
  <c r="W12" i="10"/>
  <c r="M12" i="10" s="1"/>
  <c r="V12" i="10"/>
  <c r="Z11" i="10"/>
  <c r="O11" i="10" s="1"/>
  <c r="Y11" i="10"/>
  <c r="N11" i="10" s="1"/>
  <c r="Y10" i="10"/>
  <c r="N10" i="10" s="1"/>
  <c r="V10" i="10"/>
  <c r="U9" i="10"/>
  <c r="Z9" i="10"/>
  <c r="O9" i="10" s="1"/>
  <c r="Y9" i="10"/>
  <c r="N9" i="10" s="1"/>
  <c r="W9" i="10"/>
  <c r="V9" i="10"/>
  <c r="S29" i="10"/>
  <c r="AE64" i="10"/>
  <c r="AD64" i="10"/>
  <c r="AC59" i="10"/>
  <c r="AA59" i="10"/>
  <c r="AC56" i="10"/>
  <c r="AA56" i="10"/>
  <c r="AC55" i="10"/>
  <c r="AA55" i="10"/>
  <c r="AC54" i="10"/>
  <c r="AC64" i="10" s="1"/>
  <c r="AA54" i="10"/>
  <c r="AA48" i="10"/>
  <c r="AA47" i="10"/>
  <c r="AA46" i="10"/>
  <c r="AB45" i="10"/>
  <c r="AA44" i="10"/>
  <c r="AA43" i="10"/>
  <c r="AB42" i="10"/>
  <c r="AA41" i="10"/>
  <c r="AA40" i="10"/>
  <c r="AB39" i="10"/>
  <c r="AA38" i="10"/>
  <c r="AA37" i="10"/>
  <c r="AB36" i="10"/>
  <c r="AB35" i="10"/>
  <c r="AB50" i="10" s="1"/>
  <c r="AB34" i="10"/>
  <c r="AA31" i="10"/>
  <c r="AE29" i="10"/>
  <c r="AD29" i="10"/>
  <c r="AB29" i="10"/>
  <c r="AE26" i="10"/>
  <c r="AD26" i="10"/>
  <c r="AC26" i="10"/>
  <c r="AB26" i="10"/>
  <c r="AE25" i="10"/>
  <c r="AD25" i="10"/>
  <c r="AB25" i="10"/>
  <c r="AE24" i="10"/>
  <c r="AD24" i="10"/>
  <c r="AC24" i="10"/>
  <c r="AB24" i="10"/>
  <c r="AE23" i="10"/>
  <c r="AD23" i="10"/>
  <c r="AC23" i="10"/>
  <c r="AB23" i="10"/>
  <c r="AE22" i="10"/>
  <c r="AD22" i="10"/>
  <c r="AB22" i="10"/>
  <c r="AD21" i="10"/>
  <c r="AB21" i="10"/>
  <c r="AC20" i="10"/>
  <c r="AB20" i="10"/>
  <c r="AE19" i="10"/>
  <c r="AD19" i="10"/>
  <c r="AC19" i="10"/>
  <c r="AB19" i="10"/>
  <c r="AE18" i="10"/>
  <c r="AD18" i="10"/>
  <c r="AB18" i="10"/>
  <c r="AE17" i="10"/>
  <c r="AD17" i="10"/>
  <c r="AC17" i="10"/>
  <c r="AB17" i="10"/>
  <c r="AD16" i="10"/>
  <c r="AB16" i="10"/>
  <c r="AC15" i="10"/>
  <c r="AD15" i="10"/>
  <c r="AB15" i="10"/>
  <c r="AD14" i="10"/>
  <c r="AB14" i="10"/>
  <c r="AE13" i="10"/>
  <c r="AB13" i="10"/>
  <c r="AC12" i="10"/>
  <c r="AB12" i="10"/>
  <c r="AC11" i="10"/>
  <c r="AE11" i="10"/>
  <c r="AD11" i="10"/>
  <c r="AB10" i="10"/>
  <c r="AA9" i="10"/>
  <c r="AE9" i="10"/>
  <c r="AD9" i="10"/>
  <c r="AC9" i="10"/>
  <c r="AB9" i="10"/>
  <c r="Z10" i="10" l="1"/>
  <c r="O10" i="10" s="1"/>
  <c r="W15" i="10"/>
  <c r="M15" i="10" s="1"/>
  <c r="Z25" i="10"/>
  <c r="O25" i="10" s="1"/>
  <c r="M9" i="10"/>
  <c r="X9" i="10"/>
  <c r="U23" i="10"/>
  <c r="K23" i="10"/>
  <c r="U10" i="10"/>
  <c r="W11" i="10"/>
  <c r="M11" i="10" s="1"/>
  <c r="K11" i="10"/>
  <c r="U12" i="10"/>
  <c r="K12" i="10"/>
  <c r="U39" i="10"/>
  <c r="Z12" i="10"/>
  <c r="O12" i="10" s="1"/>
  <c r="Z18" i="10"/>
  <c r="O18" i="10" s="1"/>
  <c r="Z23" i="10"/>
  <c r="O23" i="10" s="1"/>
  <c r="W25" i="10"/>
  <c r="M25" i="10" s="1"/>
  <c r="W18" i="10"/>
  <c r="M18" i="10" s="1"/>
  <c r="V33" i="10"/>
  <c r="AB11" i="10"/>
  <c r="AB28" i="10" s="1"/>
  <c r="AB30" i="10" s="1"/>
  <c r="U45" i="10"/>
  <c r="Z16" i="10"/>
  <c r="O16" i="10" s="1"/>
  <c r="AA13" i="10"/>
  <c r="Y13" i="10"/>
  <c r="N13" i="10" s="1"/>
  <c r="AE16" i="10"/>
  <c r="AA26" i="10"/>
  <c r="AD13" i="10"/>
  <c r="AA18" i="10"/>
  <c r="AA25" i="10"/>
  <c r="W14" i="10"/>
  <c r="M14" i="10" s="1"/>
  <c r="AD10" i="10"/>
  <c r="AC14" i="10"/>
  <c r="AA23" i="10"/>
  <c r="AA36" i="10"/>
  <c r="AA53" i="10"/>
  <c r="U34" i="10"/>
  <c r="U53" i="10"/>
  <c r="AD12" i="10"/>
  <c r="AA12" i="10"/>
  <c r="AA15" i="10"/>
  <c r="AA24" i="10"/>
  <c r="U35" i="10"/>
  <c r="AA11" i="10"/>
  <c r="AE12" i="10"/>
  <c r="AA17" i="10"/>
  <c r="U17" i="10"/>
  <c r="U19" i="10"/>
  <c r="U42" i="10"/>
  <c r="AC22" i="10"/>
  <c r="AC25" i="10"/>
  <c r="AA35" i="10"/>
  <c r="AE14" i="10"/>
  <c r="AC16" i="10"/>
  <c r="AA19" i="10"/>
  <c r="AC21" i="10"/>
  <c r="AC53" i="10"/>
  <c r="W10" i="10"/>
  <c r="M10" i="10" s="1"/>
  <c r="Z14" i="10"/>
  <c r="O14" i="10" s="1"/>
  <c r="U24" i="10"/>
  <c r="U36" i="10"/>
  <c r="AA10" i="10"/>
  <c r="AC13" i="10"/>
  <c r="AA16" i="10"/>
  <c r="AA20" i="10"/>
  <c r="AE20" i="10"/>
  <c r="AA42" i="10"/>
  <c r="U11" i="10"/>
  <c r="Y20" i="10"/>
  <c r="N20" i="10" s="1"/>
  <c r="U26" i="10"/>
  <c r="V64" i="10"/>
  <c r="U64" i="10" s="1"/>
  <c r="U50" i="10"/>
  <c r="W29" i="10"/>
  <c r="U29" i="10" s="1"/>
  <c r="V11" i="10"/>
  <c r="V28" i="10" s="1"/>
  <c r="W16" i="10"/>
  <c r="M16" i="10" s="1"/>
  <c r="W22" i="10"/>
  <c r="M22" i="10" s="1"/>
  <c r="W53" i="10"/>
  <c r="Z15" i="10"/>
  <c r="O15" i="10" s="1"/>
  <c r="Z20" i="10"/>
  <c r="O20" i="10" s="1"/>
  <c r="Z21" i="10"/>
  <c r="O21" i="10" s="1"/>
  <c r="W13" i="10"/>
  <c r="M13" i="10" s="1"/>
  <c r="W21" i="10"/>
  <c r="M21" i="10" s="1"/>
  <c r="AA39" i="10"/>
  <c r="AA45" i="10"/>
  <c r="AB64" i="10"/>
  <c r="AA64" i="10" s="1"/>
  <c r="AA50" i="10"/>
  <c r="AA21" i="10"/>
  <c r="AA22" i="10"/>
  <c r="AE10" i="10"/>
  <c r="AB33" i="10"/>
  <c r="AC29" i="10"/>
  <c r="AA29" i="10" s="1"/>
  <c r="AA34" i="10"/>
  <c r="AE15" i="10"/>
  <c r="AD20" i="10"/>
  <c r="AC10" i="10"/>
  <c r="AC18" i="10"/>
  <c r="AE21" i="10"/>
  <c r="U16" i="10" l="1"/>
  <c r="U13" i="10"/>
  <c r="N28" i="10"/>
  <c r="N32" i="10" s="1"/>
  <c r="N49" i="10" s="1"/>
  <c r="U25" i="10"/>
  <c r="K14" i="10"/>
  <c r="U21" i="10"/>
  <c r="U20" i="10"/>
  <c r="K22" i="10"/>
  <c r="K16" i="10"/>
  <c r="U14" i="10"/>
  <c r="O28" i="10"/>
  <c r="O30" i="10" s="1"/>
  <c r="K20" i="10"/>
  <c r="K18" i="10"/>
  <c r="K13" i="10"/>
  <c r="U18" i="10"/>
  <c r="U22" i="10"/>
  <c r="K25" i="10"/>
  <c r="U15" i="10"/>
  <c r="K15" i="10"/>
  <c r="M29" i="10"/>
  <c r="K29" i="10" s="1"/>
  <c r="K10" i="10"/>
  <c r="K21" i="10"/>
  <c r="M28" i="10"/>
  <c r="AA14" i="10"/>
  <c r="U33" i="10"/>
  <c r="AB32" i="10"/>
  <c r="AB49" i="10" s="1"/>
  <c r="AB51" i="10"/>
  <c r="AD28" i="10"/>
  <c r="AD30" i="10" s="1"/>
  <c r="Y28" i="10"/>
  <c r="Y51" i="10" s="1"/>
  <c r="AA33" i="10"/>
  <c r="W28" i="10"/>
  <c r="W30" i="10" s="1"/>
  <c r="Z28" i="10"/>
  <c r="Z30" i="10" s="1"/>
  <c r="AC28" i="10"/>
  <c r="AC32" i="10" s="1"/>
  <c r="AC49" i="10" s="1"/>
  <c r="AC63" i="10" s="1"/>
  <c r="V30" i="10"/>
  <c r="V32" i="10"/>
  <c r="V51" i="10"/>
  <c r="AE28" i="10"/>
  <c r="BR47" i="10"/>
  <c r="BR46" i="10"/>
  <c r="BR44" i="10"/>
  <c r="BR43" i="10"/>
  <c r="BR41" i="10"/>
  <c r="BR40" i="10"/>
  <c r="BR38" i="10"/>
  <c r="BR26" i="10"/>
  <c r="BR25" i="10"/>
  <c r="BR24" i="10"/>
  <c r="BR23" i="10"/>
  <c r="BR22" i="10"/>
  <c r="BR21" i="10"/>
  <c r="BR20" i="10"/>
  <c r="BR18" i="10"/>
  <c r="BR17" i="10"/>
  <c r="BR16" i="10"/>
  <c r="BR14" i="10"/>
  <c r="BR13" i="10"/>
  <c r="BR12" i="10"/>
  <c r="BR11" i="10"/>
  <c r="BR10" i="10"/>
  <c r="BR9" i="10"/>
  <c r="N30" i="10" l="1"/>
  <c r="O32" i="10"/>
  <c r="O49" i="10" s="1"/>
  <c r="O63" i="10" s="1"/>
  <c r="M30" i="10"/>
  <c r="K30" i="10" s="1"/>
  <c r="K28" i="10"/>
  <c r="M32" i="10"/>
  <c r="N50" i="10"/>
  <c r="N64" i="10" s="1"/>
  <c r="N63" i="10"/>
  <c r="AD51" i="10"/>
  <c r="AD32" i="10"/>
  <c r="AD49" i="10" s="1"/>
  <c r="AD63" i="10" s="1"/>
  <c r="AC30" i="10"/>
  <c r="Y30" i="10"/>
  <c r="U30" i="10" s="1"/>
  <c r="W32" i="10"/>
  <c r="W49" i="10" s="1"/>
  <c r="W63" i="10" s="1"/>
  <c r="BW41" i="10"/>
  <c r="BW43" i="10"/>
  <c r="W51" i="10"/>
  <c r="Y32" i="10"/>
  <c r="Y49" i="10" s="1"/>
  <c r="Y63" i="10" s="1"/>
  <c r="BW38" i="10"/>
  <c r="BW40" i="10"/>
  <c r="BW46" i="10"/>
  <c r="AC51" i="10"/>
  <c r="BW44" i="10"/>
  <c r="BW47" i="10"/>
  <c r="U28" i="10"/>
  <c r="BR15" i="10"/>
  <c r="BR29" i="10"/>
  <c r="BR36" i="10"/>
  <c r="Z51" i="10"/>
  <c r="Z32" i="10"/>
  <c r="Z49" i="10" s="1"/>
  <c r="Z63" i="10" s="1"/>
  <c r="BR39" i="10"/>
  <c r="BR45" i="10"/>
  <c r="V49" i="10"/>
  <c r="BR35" i="10"/>
  <c r="BR50" i="10" s="1"/>
  <c r="BR64" i="10" s="1"/>
  <c r="AE32" i="10"/>
  <c r="AE51" i="10"/>
  <c r="AE30" i="10"/>
  <c r="AB63" i="10"/>
  <c r="AA28" i="10"/>
  <c r="BR42" i="10"/>
  <c r="BR34" i="10"/>
  <c r="BR19" i="10"/>
  <c r="AZ29" i="10"/>
  <c r="AZ26" i="10"/>
  <c r="AZ25" i="10"/>
  <c r="AZ24" i="10"/>
  <c r="AZ23" i="10"/>
  <c r="AZ22" i="10"/>
  <c r="AZ21" i="10"/>
  <c r="AZ19" i="10"/>
  <c r="AZ16" i="10"/>
  <c r="AZ14" i="10"/>
  <c r="AZ9" i="10"/>
  <c r="AY26" i="10"/>
  <c r="AY20" i="10"/>
  <c r="AY19" i="10"/>
  <c r="AY9" i="10"/>
  <c r="BN29" i="10"/>
  <c r="BA29" i="10"/>
  <c r="BA26" i="10"/>
  <c r="BA25" i="10"/>
  <c r="BA24" i="10"/>
  <c r="BA23" i="10"/>
  <c r="BA22" i="10"/>
  <c r="BA19" i="10"/>
  <c r="BA18" i="10"/>
  <c r="BA17" i="10"/>
  <c r="BA13" i="10"/>
  <c r="BA10" i="10"/>
  <c r="BA9" i="10"/>
  <c r="AX26" i="10"/>
  <c r="BS59" i="10"/>
  <c r="BS56" i="10"/>
  <c r="BS55" i="10"/>
  <c r="BS54" i="10"/>
  <c r="BQ59" i="10"/>
  <c r="BQ56" i="10"/>
  <c r="BQ55" i="10"/>
  <c r="BQ54" i="10"/>
  <c r="BI59" i="10"/>
  <c r="BI56" i="10"/>
  <c r="BI55" i="10"/>
  <c r="BI54" i="10"/>
  <c r="BG59" i="10"/>
  <c r="BG56" i="10"/>
  <c r="BG55" i="10"/>
  <c r="BG54" i="10"/>
  <c r="AW59" i="10"/>
  <c r="AW56" i="10"/>
  <c r="AW55" i="10"/>
  <c r="AW54" i="10"/>
  <c r="AY59" i="10"/>
  <c r="AY56" i="10"/>
  <c r="AY55" i="10"/>
  <c r="AY54" i="10"/>
  <c r="AY64" i="10" s="1"/>
  <c r="BD61" i="10"/>
  <c r="BA64" i="10"/>
  <c r="AZ64" i="10"/>
  <c r="BJ10" i="10"/>
  <c r="BH15" i="10"/>
  <c r="BG9" i="10"/>
  <c r="BQ31" i="10"/>
  <c r="BF60" i="10"/>
  <c r="BE60" i="10"/>
  <c r="BD60" i="10"/>
  <c r="BC60" i="10"/>
  <c r="BF59" i="10"/>
  <c r="BE59" i="10"/>
  <c r="BC59" i="10"/>
  <c r="BF58" i="10"/>
  <c r="BE58" i="10"/>
  <c r="BD58" i="10"/>
  <c r="BC58" i="10"/>
  <c r="BF57" i="10"/>
  <c r="BE57" i="10"/>
  <c r="BD57" i="10"/>
  <c r="BC57" i="10"/>
  <c r="BF56" i="10"/>
  <c r="BE56" i="10"/>
  <c r="BC56" i="10"/>
  <c r="BF55" i="10"/>
  <c r="BE55" i="10"/>
  <c r="BC55" i="10"/>
  <c r="BF54" i="10"/>
  <c r="BF64" i="10" s="1"/>
  <c r="BE54" i="10"/>
  <c r="BE64" i="10" s="1"/>
  <c r="BC54" i="10"/>
  <c r="BF53" i="10"/>
  <c r="BE53" i="10"/>
  <c r="BC53" i="10"/>
  <c r="S10" i="10"/>
  <c r="BF9" i="10"/>
  <c r="BE9" i="10"/>
  <c r="BD9" i="10"/>
  <c r="BC9" i="10"/>
  <c r="BK25" i="10"/>
  <c r="BQ47" i="10"/>
  <c r="BQ46" i="10"/>
  <c r="BQ44" i="10"/>
  <c r="BQ43" i="10"/>
  <c r="BQ41" i="10"/>
  <c r="BQ40" i="10"/>
  <c r="BQ37" i="10"/>
  <c r="BU29" i="10"/>
  <c r="BT29" i="10"/>
  <c r="BU26" i="10"/>
  <c r="BT26" i="10"/>
  <c r="BS26" i="10"/>
  <c r="BT25" i="10"/>
  <c r="BU24" i="10"/>
  <c r="BT24" i="10"/>
  <c r="BS23" i="10"/>
  <c r="BU23" i="10"/>
  <c r="BT23" i="10"/>
  <c r="BU22" i="10"/>
  <c r="BT22" i="10"/>
  <c r="BT21" i="10"/>
  <c r="BU19" i="10"/>
  <c r="BT19" i="10"/>
  <c r="BS19" i="10"/>
  <c r="BU17" i="10"/>
  <c r="BT16" i="10"/>
  <c r="BT14" i="10"/>
  <c r="BU13" i="10"/>
  <c r="BT12" i="10"/>
  <c r="BU12" i="10"/>
  <c r="BU10" i="10"/>
  <c r="BU9" i="10"/>
  <c r="BT9" i="10"/>
  <c r="BS9" i="10"/>
  <c r="R59" i="10"/>
  <c r="R56" i="10"/>
  <c r="R55" i="10"/>
  <c r="R54" i="10"/>
  <c r="R64" i="10" s="1"/>
  <c r="P48" i="10"/>
  <c r="P47" i="10"/>
  <c r="P46" i="10"/>
  <c r="Q45" i="10"/>
  <c r="P44" i="10"/>
  <c r="P43" i="10"/>
  <c r="Q42" i="10"/>
  <c r="P41" i="10"/>
  <c r="P40" i="10"/>
  <c r="Q39" i="10"/>
  <c r="P38" i="10"/>
  <c r="P37" i="10"/>
  <c r="Q36" i="10"/>
  <c r="Q35" i="10"/>
  <c r="Q50" i="10" s="1"/>
  <c r="Q34" i="10"/>
  <c r="P31" i="10"/>
  <c r="T29" i="10"/>
  <c r="Q29" i="10"/>
  <c r="T26" i="10"/>
  <c r="S26" i="10"/>
  <c r="R26" i="10"/>
  <c r="Q26" i="10"/>
  <c r="T25" i="10"/>
  <c r="S25" i="10"/>
  <c r="Q25" i="10"/>
  <c r="T24" i="10"/>
  <c r="S24" i="10"/>
  <c r="R24" i="10"/>
  <c r="Q24" i="10"/>
  <c r="S23" i="10"/>
  <c r="R23" i="10"/>
  <c r="Q23" i="10"/>
  <c r="T22" i="10"/>
  <c r="S22" i="10"/>
  <c r="Q22" i="10"/>
  <c r="S21" i="10"/>
  <c r="Q21" i="10"/>
  <c r="S20" i="10"/>
  <c r="R20" i="10"/>
  <c r="Q20" i="10"/>
  <c r="T19" i="10"/>
  <c r="S19" i="10"/>
  <c r="R19" i="10"/>
  <c r="Q19" i="10"/>
  <c r="S18" i="10"/>
  <c r="Q18" i="10"/>
  <c r="T17" i="10"/>
  <c r="S17" i="10"/>
  <c r="R17" i="10"/>
  <c r="Q17" i="10"/>
  <c r="R16" i="10"/>
  <c r="T16" i="10"/>
  <c r="S16" i="10"/>
  <c r="Q16" i="10"/>
  <c r="S15" i="10"/>
  <c r="Q15" i="10"/>
  <c r="R14" i="10"/>
  <c r="S14" i="10"/>
  <c r="Q14" i="10"/>
  <c r="T13" i="10"/>
  <c r="Q13" i="10"/>
  <c r="R12" i="10"/>
  <c r="Q12" i="10"/>
  <c r="T11" i="10"/>
  <c r="S11" i="10"/>
  <c r="Q10" i="10"/>
  <c r="P9" i="10"/>
  <c r="T9" i="10"/>
  <c r="S9" i="10"/>
  <c r="R9" i="10"/>
  <c r="Q9" i="10"/>
  <c r="DD59" i="10"/>
  <c r="DD56" i="10"/>
  <c r="DD54" i="10"/>
  <c r="DD53" i="10" s="1"/>
  <c r="CY59" i="10"/>
  <c r="CY56" i="10"/>
  <c r="CY54" i="10"/>
  <c r="CY53" i="10" s="1"/>
  <c r="CT59" i="10"/>
  <c r="CT56" i="10"/>
  <c r="CT54" i="10"/>
  <c r="CT53" i="10" s="1"/>
  <c r="CL59" i="10"/>
  <c r="CL56" i="10"/>
  <c r="CG59" i="10"/>
  <c r="CG56" i="10"/>
  <c r="CG54" i="10"/>
  <c r="CG53" i="10" s="1"/>
  <c r="BV56" i="10"/>
  <c r="BV54" i="10"/>
  <c r="BV53" i="10" s="1"/>
  <c r="BL59" i="10"/>
  <c r="BL56" i="10"/>
  <c r="BL54" i="10"/>
  <c r="BL53" i="10" s="1"/>
  <c r="DE50" i="10"/>
  <c r="DE64" i="10" s="1"/>
  <c r="CU50" i="10"/>
  <c r="CU64" i="10" s="1"/>
  <c r="BM50" i="10"/>
  <c r="BM64" i="10" s="1"/>
  <c r="AH59" i="10"/>
  <c r="AH56" i="10"/>
  <c r="AH54" i="10"/>
  <c r="AH64" i="10" s="1"/>
  <c r="AF54" i="10"/>
  <c r="AF53" i="10" s="1"/>
  <c r="AF59" i="10"/>
  <c r="AF56" i="10"/>
  <c r="BC47" i="10"/>
  <c r="BB47" i="10" s="1"/>
  <c r="BC46" i="10"/>
  <c r="BC44" i="10"/>
  <c r="BC43" i="10"/>
  <c r="BH43" i="10" s="1"/>
  <c r="BG43" i="10" s="1"/>
  <c r="BC41" i="10"/>
  <c r="BB41" i="10" s="1"/>
  <c r="BC40" i="10"/>
  <c r="BH40" i="10" s="1"/>
  <c r="BG40" i="10" s="1"/>
  <c r="BC38" i="10"/>
  <c r="BB38" i="10" s="1"/>
  <c r="BC37" i="10"/>
  <c r="BB37" i="10" s="1"/>
  <c r="AW47" i="10"/>
  <c r="AW46" i="10"/>
  <c r="AX45" i="10"/>
  <c r="AW44" i="10"/>
  <c r="AW43" i="10"/>
  <c r="AX42" i="10"/>
  <c r="AW41" i="10"/>
  <c r="AW40" i="10"/>
  <c r="AX39" i="10"/>
  <c r="AW38" i="10"/>
  <c r="AW37" i="10"/>
  <c r="AX36" i="10"/>
  <c r="AX35" i="10"/>
  <c r="AX50" i="10" s="1"/>
  <c r="AX64" i="10" s="1"/>
  <c r="AX34" i="10"/>
  <c r="AG45" i="10"/>
  <c r="AG42" i="10"/>
  <c r="AG39" i="10"/>
  <c r="AG36" i="10"/>
  <c r="AG35" i="10"/>
  <c r="AG50" i="10" s="1"/>
  <c r="AG64" i="10" s="1"/>
  <c r="AG34" i="10"/>
  <c r="AF48" i="10"/>
  <c r="AF47" i="10"/>
  <c r="AF46" i="10"/>
  <c r="AF44" i="10"/>
  <c r="AF43" i="10"/>
  <c r="AF41" i="10"/>
  <c r="AF40" i="10"/>
  <c r="AF38" i="10"/>
  <c r="AF37" i="10"/>
  <c r="AH25" i="10"/>
  <c r="AH16" i="10"/>
  <c r="AK33" i="10"/>
  <c r="AK31" i="10"/>
  <c r="AO29" i="10"/>
  <c r="AN29" i="10"/>
  <c r="AL29" i="10"/>
  <c r="AO26" i="10"/>
  <c r="AN26" i="10"/>
  <c r="AM26" i="10"/>
  <c r="AL26" i="10"/>
  <c r="AO25" i="10"/>
  <c r="AN25" i="10"/>
  <c r="AM25" i="10"/>
  <c r="AL25" i="10"/>
  <c r="AO24" i="10"/>
  <c r="AN24" i="10"/>
  <c r="AM24" i="10"/>
  <c r="AL24" i="10"/>
  <c r="AO23" i="10"/>
  <c r="AN23" i="10"/>
  <c r="AM23" i="10"/>
  <c r="AL23" i="10"/>
  <c r="AO22" i="10"/>
  <c r="AN22" i="10"/>
  <c r="AL22" i="10"/>
  <c r="AN21" i="10"/>
  <c r="AL21" i="10"/>
  <c r="AN20" i="10"/>
  <c r="AM20" i="10"/>
  <c r="AL20" i="10"/>
  <c r="AO19" i="10"/>
  <c r="AN19" i="10"/>
  <c r="AM19" i="10"/>
  <c r="AL19" i="10"/>
  <c r="AO18" i="10"/>
  <c r="AN18" i="10"/>
  <c r="AL18" i="10"/>
  <c r="AO17" i="10"/>
  <c r="AN17" i="10"/>
  <c r="AM17" i="10"/>
  <c r="AL17" i="10"/>
  <c r="AN16" i="10"/>
  <c r="AM16" i="10"/>
  <c r="AL16" i="10"/>
  <c r="AM15" i="10"/>
  <c r="AN15" i="10"/>
  <c r="AL15" i="10"/>
  <c r="AO14" i="10"/>
  <c r="AM14" i="10"/>
  <c r="AN14" i="10"/>
  <c r="AL14" i="10"/>
  <c r="AO13" i="10"/>
  <c r="AN13" i="10"/>
  <c r="AM13" i="10"/>
  <c r="AL13" i="10"/>
  <c r="AM12" i="10"/>
  <c r="AN12" i="10"/>
  <c r="AL12" i="10"/>
  <c r="AO11" i="10"/>
  <c r="AN11" i="10"/>
  <c r="AM11" i="10"/>
  <c r="AN10" i="10"/>
  <c r="AL10" i="10"/>
  <c r="AK9" i="10"/>
  <c r="AO9" i="10"/>
  <c r="AN9" i="10"/>
  <c r="AM9" i="10"/>
  <c r="AL9" i="10"/>
  <c r="BI23" i="10"/>
  <c r="BN25" i="10"/>
  <c r="AV63" i="10"/>
  <c r="AU63" i="10"/>
  <c r="AT63" i="10"/>
  <c r="AS63" i="10"/>
  <c r="AR63" i="10"/>
  <c r="AQ63" i="10"/>
  <c r="AP63" i="10"/>
  <c r="AW31" i="10"/>
  <c r="BK29" i="10"/>
  <c r="BJ29" i="10"/>
  <c r="AX29" i="10"/>
  <c r="AJ29" i="10"/>
  <c r="AI29" i="10"/>
  <c r="AG29" i="10"/>
  <c r="BJ14" i="10"/>
  <c r="AF31" i="10"/>
  <c r="BK16" i="10"/>
  <c r="BK26" i="10"/>
  <c r="BJ26" i="10"/>
  <c r="BI26" i="10"/>
  <c r="BH26" i="10"/>
  <c r="BJ25" i="10"/>
  <c r="BH25" i="10"/>
  <c r="BK24" i="10"/>
  <c r="BJ24" i="10"/>
  <c r="BI24" i="10"/>
  <c r="BH24" i="10"/>
  <c r="BK23" i="10"/>
  <c r="BJ23" i="10"/>
  <c r="BH23" i="10"/>
  <c r="BK22" i="10"/>
  <c r="BJ22" i="10"/>
  <c r="BH22" i="10"/>
  <c r="BJ21" i="10"/>
  <c r="BH21" i="10"/>
  <c r="BI20" i="10"/>
  <c r="BH20" i="10"/>
  <c r="BK19" i="10"/>
  <c r="BJ19" i="10"/>
  <c r="BI19" i="10"/>
  <c r="BK18" i="10"/>
  <c r="BH18" i="10"/>
  <c r="BK17" i="10"/>
  <c r="BJ17" i="10"/>
  <c r="BI17" i="10"/>
  <c r="BJ16" i="10"/>
  <c r="BH16" i="10"/>
  <c r="BH14" i="10"/>
  <c r="BK13" i="10"/>
  <c r="BH13" i="10"/>
  <c r="BI12" i="10"/>
  <c r="BH12" i="10"/>
  <c r="BK11" i="10"/>
  <c r="BI11" i="10"/>
  <c r="BH11" i="10"/>
  <c r="BH10" i="10"/>
  <c r="BK9" i="10"/>
  <c r="BJ9" i="10"/>
  <c r="BI9" i="10"/>
  <c r="BH9" i="10"/>
  <c r="CR29" i="10"/>
  <c r="CX29" i="10"/>
  <c r="CW29" i="10"/>
  <c r="CV29" i="10"/>
  <c r="CU29" i="10"/>
  <c r="CX26" i="10"/>
  <c r="CW26" i="10"/>
  <c r="CV26" i="10"/>
  <c r="CU26" i="10"/>
  <c r="CX25" i="10"/>
  <c r="CW25" i="10"/>
  <c r="CV25" i="10"/>
  <c r="CU25" i="10"/>
  <c r="CX24" i="10"/>
  <c r="CW24" i="10"/>
  <c r="CV24" i="10"/>
  <c r="CU24" i="10"/>
  <c r="CX23" i="10"/>
  <c r="CW23" i="10"/>
  <c r="CV23" i="10"/>
  <c r="CU23" i="10"/>
  <c r="CX22" i="10"/>
  <c r="CW22" i="10"/>
  <c r="CV22" i="10"/>
  <c r="CU22" i="10"/>
  <c r="CX21" i="10"/>
  <c r="CW21" i="10"/>
  <c r="CV21" i="10"/>
  <c r="CU21" i="10"/>
  <c r="CX20" i="10"/>
  <c r="CW20" i="10"/>
  <c r="CV20" i="10"/>
  <c r="CU20" i="10"/>
  <c r="CX19" i="10"/>
  <c r="CW19" i="10"/>
  <c r="CV19" i="10"/>
  <c r="CU19" i="10"/>
  <c r="CX18" i="10"/>
  <c r="CW18" i="10"/>
  <c r="CV18" i="10"/>
  <c r="CU18" i="10"/>
  <c r="CX17" i="10"/>
  <c r="CW17" i="10"/>
  <c r="CV17" i="10"/>
  <c r="CU17" i="10"/>
  <c r="CX16" i="10"/>
  <c r="CW16" i="10"/>
  <c r="CV16" i="10"/>
  <c r="CU16" i="10"/>
  <c r="CX15" i="10"/>
  <c r="CW15" i="10"/>
  <c r="CV15" i="10"/>
  <c r="CU15" i="10"/>
  <c r="CX14" i="10"/>
  <c r="CW14" i="10"/>
  <c r="CV14" i="10"/>
  <c r="CU14" i="10"/>
  <c r="CX13" i="10"/>
  <c r="CW13" i="10"/>
  <c r="CV13" i="10"/>
  <c r="CU13" i="10"/>
  <c r="CX12" i="10"/>
  <c r="CW12" i="10"/>
  <c r="CV12" i="10"/>
  <c r="CU12" i="10"/>
  <c r="CX11" i="10"/>
  <c r="CW11" i="10"/>
  <c r="CV11" i="10"/>
  <c r="CU11" i="10"/>
  <c r="CX10" i="10"/>
  <c r="CW10" i="10"/>
  <c r="CV10" i="10"/>
  <c r="CU10" i="10"/>
  <c r="CX9" i="10"/>
  <c r="CW9" i="10"/>
  <c r="CV9" i="10"/>
  <c r="CU9" i="10"/>
  <c r="DD9" i="10"/>
  <c r="CY9" i="10"/>
  <c r="DK29" i="10"/>
  <c r="DK26" i="10"/>
  <c r="DK25" i="10"/>
  <c r="DK24" i="10"/>
  <c r="DK23" i="10"/>
  <c r="DK22" i="10"/>
  <c r="DK21" i="10"/>
  <c r="DK20" i="10"/>
  <c r="DK19" i="10"/>
  <c r="DK18" i="10"/>
  <c r="DK17" i="10"/>
  <c r="DK16" i="10"/>
  <c r="DK15" i="10"/>
  <c r="DK14" i="10"/>
  <c r="DK13" i="10"/>
  <c r="DK12" i="10"/>
  <c r="DK11" i="10"/>
  <c r="DK10" i="10"/>
  <c r="DK9" i="10"/>
  <c r="DJ29" i="10"/>
  <c r="DJ26" i="10"/>
  <c r="DJ25" i="10"/>
  <c r="DJ24" i="10"/>
  <c r="DJ23" i="10"/>
  <c r="DJ22" i="10"/>
  <c r="DJ21" i="10"/>
  <c r="DJ20" i="10"/>
  <c r="DJ19" i="10"/>
  <c r="DJ18" i="10"/>
  <c r="DJ17" i="10"/>
  <c r="DJ16" i="10"/>
  <c r="DJ15" i="10"/>
  <c r="DJ14" i="10"/>
  <c r="DJ13" i="10"/>
  <c r="DJ12" i="10"/>
  <c r="DJ11" i="10"/>
  <c r="DJ10" i="10"/>
  <c r="DJ9" i="10"/>
  <c r="DI29" i="10"/>
  <c r="DI26" i="10"/>
  <c r="DI25" i="10"/>
  <c r="DI24" i="10"/>
  <c r="DI23" i="10"/>
  <c r="DI22" i="10"/>
  <c r="DI21" i="10"/>
  <c r="DI20" i="10"/>
  <c r="DI19" i="10"/>
  <c r="DI18" i="10"/>
  <c r="DI17" i="10"/>
  <c r="DI16" i="10"/>
  <c r="DI15" i="10"/>
  <c r="DI14" i="10"/>
  <c r="DI13" i="10"/>
  <c r="DI12" i="10"/>
  <c r="DI11" i="10"/>
  <c r="DI10" i="10"/>
  <c r="DI9" i="10"/>
  <c r="DH29" i="10"/>
  <c r="DH26" i="10"/>
  <c r="DH25" i="10"/>
  <c r="DH24" i="10"/>
  <c r="DH23" i="10"/>
  <c r="DH22" i="10"/>
  <c r="DH21" i="10"/>
  <c r="DH20" i="10"/>
  <c r="DH19" i="10"/>
  <c r="DH18" i="10"/>
  <c r="DH17" i="10"/>
  <c r="DH16" i="10"/>
  <c r="DH15" i="10"/>
  <c r="DH14" i="10"/>
  <c r="DH13" i="10"/>
  <c r="DH12" i="10"/>
  <c r="DH11" i="10"/>
  <c r="DH10" i="10"/>
  <c r="DH9" i="10"/>
  <c r="DG29" i="10"/>
  <c r="DG26" i="10"/>
  <c r="DG25" i="10"/>
  <c r="DG24" i="10"/>
  <c r="DG23" i="10"/>
  <c r="DG22" i="10"/>
  <c r="DG21" i="10"/>
  <c r="DG20" i="10"/>
  <c r="DG19" i="10"/>
  <c r="DG18" i="10"/>
  <c r="DG17" i="10"/>
  <c r="DG16" i="10"/>
  <c r="DG15" i="10"/>
  <c r="DG14" i="10"/>
  <c r="DG13" i="10"/>
  <c r="DG12" i="10"/>
  <c r="DG11" i="10"/>
  <c r="DG10" i="10"/>
  <c r="DG9" i="10"/>
  <c r="DF29" i="10"/>
  <c r="DF26" i="10"/>
  <c r="DF25" i="10"/>
  <c r="DF24" i="10"/>
  <c r="DF23" i="10"/>
  <c r="DF22" i="10"/>
  <c r="DF21" i="10"/>
  <c r="DF20" i="10"/>
  <c r="DF19" i="10"/>
  <c r="DF18" i="10"/>
  <c r="DF17" i="10"/>
  <c r="DF16" i="10"/>
  <c r="DF15" i="10"/>
  <c r="DF14" i="10"/>
  <c r="DF13" i="10"/>
  <c r="DF12" i="10"/>
  <c r="DF11" i="10"/>
  <c r="DF10" i="10"/>
  <c r="DF9" i="10"/>
  <c r="DE29" i="10"/>
  <c r="DE26" i="10"/>
  <c r="DE25" i="10"/>
  <c r="DE24" i="10"/>
  <c r="DE23" i="10"/>
  <c r="DE22" i="10"/>
  <c r="DE21" i="10"/>
  <c r="DE20" i="10"/>
  <c r="DE19" i="10"/>
  <c r="DE18" i="10"/>
  <c r="DE17" i="10"/>
  <c r="DE16" i="10"/>
  <c r="DE15" i="10"/>
  <c r="DE14" i="10"/>
  <c r="DE13" i="10"/>
  <c r="DE12" i="10"/>
  <c r="DE11" i="10"/>
  <c r="DE10" i="10"/>
  <c r="DE9" i="10"/>
  <c r="DC29" i="10"/>
  <c r="DC26" i="10"/>
  <c r="DC25" i="10"/>
  <c r="DC24" i="10"/>
  <c r="DC23" i="10"/>
  <c r="DC22" i="10"/>
  <c r="DC21" i="10"/>
  <c r="DC20" i="10"/>
  <c r="DC19" i="10"/>
  <c r="DC18" i="10"/>
  <c r="DC17" i="10"/>
  <c r="DC16" i="10"/>
  <c r="DC15" i="10"/>
  <c r="DC14" i="10"/>
  <c r="DC13" i="10"/>
  <c r="DC12" i="10"/>
  <c r="DC11" i="10"/>
  <c r="DC10" i="10"/>
  <c r="DC9" i="10"/>
  <c r="DB29" i="10"/>
  <c r="DB26" i="10"/>
  <c r="DB25" i="10"/>
  <c r="DB24" i="10"/>
  <c r="DB23" i="10"/>
  <c r="DB22" i="10"/>
  <c r="DB21" i="10"/>
  <c r="DB20" i="10"/>
  <c r="DB19" i="10"/>
  <c r="DB18" i="10"/>
  <c r="DB17" i="10"/>
  <c r="DB16" i="10"/>
  <c r="DB15" i="10"/>
  <c r="DB14" i="10"/>
  <c r="DB13" i="10"/>
  <c r="DB12" i="10"/>
  <c r="DB11" i="10"/>
  <c r="DB10" i="10"/>
  <c r="DB9" i="10"/>
  <c r="DA29" i="10"/>
  <c r="DA26" i="10"/>
  <c r="DA25" i="10"/>
  <c r="DA24" i="10"/>
  <c r="DA23" i="10"/>
  <c r="DA22" i="10"/>
  <c r="DA21" i="10"/>
  <c r="DA20" i="10"/>
  <c r="DA19" i="10"/>
  <c r="DA18" i="10"/>
  <c r="DA17" i="10"/>
  <c r="DA16" i="10"/>
  <c r="DA15" i="10"/>
  <c r="DA14" i="10"/>
  <c r="DA13" i="10"/>
  <c r="DA12" i="10"/>
  <c r="DA11" i="10"/>
  <c r="DA10" i="10"/>
  <c r="DA9" i="10"/>
  <c r="CZ29" i="10"/>
  <c r="CZ26" i="10"/>
  <c r="CZ25" i="10"/>
  <c r="CZ24" i="10"/>
  <c r="CZ23" i="10"/>
  <c r="CZ22" i="10"/>
  <c r="CZ21" i="10"/>
  <c r="CZ20" i="10"/>
  <c r="CZ19" i="10"/>
  <c r="CZ18" i="10"/>
  <c r="CZ17" i="10"/>
  <c r="CZ16" i="10"/>
  <c r="CZ15" i="10"/>
  <c r="CZ14" i="10"/>
  <c r="CZ13" i="10"/>
  <c r="CZ12" i="10"/>
  <c r="CZ11" i="10"/>
  <c r="CZ10" i="10"/>
  <c r="CZ9" i="10"/>
  <c r="CJ25" i="10"/>
  <c r="CH24" i="10"/>
  <c r="CJ23" i="10"/>
  <c r="CH20" i="10"/>
  <c r="CK9" i="10"/>
  <c r="CJ9" i="10"/>
  <c r="CI9" i="10"/>
  <c r="CH9" i="10"/>
  <c r="BY29" i="10"/>
  <c r="BX29" i="10"/>
  <c r="CM10" i="10"/>
  <c r="CP9" i="10"/>
  <c r="CO9" i="10"/>
  <c r="BZ26" i="10"/>
  <c r="BY26" i="10"/>
  <c r="BX26" i="10"/>
  <c r="BW26" i="10"/>
  <c r="BZ25" i="10"/>
  <c r="BY25" i="10"/>
  <c r="BX25" i="10"/>
  <c r="BW25" i="10"/>
  <c r="BZ24" i="10"/>
  <c r="BY24" i="10"/>
  <c r="BX24" i="10"/>
  <c r="BW24" i="10"/>
  <c r="BZ23" i="10"/>
  <c r="BY23" i="10"/>
  <c r="BX23" i="10"/>
  <c r="BW23" i="10"/>
  <c r="BZ22" i="10"/>
  <c r="BY22" i="10"/>
  <c r="BX22" i="10"/>
  <c r="BW22" i="10"/>
  <c r="BZ21" i="10"/>
  <c r="BY21" i="10"/>
  <c r="BX21" i="10"/>
  <c r="BW21" i="10"/>
  <c r="BZ20" i="10"/>
  <c r="BY20" i="10"/>
  <c r="BX20" i="10"/>
  <c r="BW20" i="10"/>
  <c r="BZ19" i="10"/>
  <c r="BY19" i="10"/>
  <c r="BX19" i="10"/>
  <c r="BW19" i="10"/>
  <c r="BZ18" i="10"/>
  <c r="BY18" i="10"/>
  <c r="BX18" i="10"/>
  <c r="BW18" i="10"/>
  <c r="BZ17" i="10"/>
  <c r="BY17" i="10"/>
  <c r="BX17" i="10"/>
  <c r="BW17" i="10"/>
  <c r="BZ16" i="10"/>
  <c r="BY16" i="10"/>
  <c r="BX16" i="10"/>
  <c r="BW16" i="10"/>
  <c r="BZ15" i="10"/>
  <c r="BY15" i="10"/>
  <c r="BX15" i="10"/>
  <c r="BW15" i="10"/>
  <c r="BZ14" i="10"/>
  <c r="BY14" i="10"/>
  <c r="BX14" i="10"/>
  <c r="BW14" i="10"/>
  <c r="BZ13" i="10"/>
  <c r="BY13" i="10"/>
  <c r="BX13" i="10"/>
  <c r="BW13" i="10"/>
  <c r="BZ12" i="10"/>
  <c r="BY12" i="10"/>
  <c r="BX12" i="10"/>
  <c r="BW12" i="10"/>
  <c r="BZ11" i="10"/>
  <c r="BY11" i="10"/>
  <c r="BX11" i="10"/>
  <c r="BW11" i="10"/>
  <c r="BZ10" i="10"/>
  <c r="BY10" i="10"/>
  <c r="BX10" i="10"/>
  <c r="BW10" i="10"/>
  <c r="BZ9" i="10"/>
  <c r="BY9" i="10"/>
  <c r="BX9" i="10"/>
  <c r="BW9" i="10"/>
  <c r="BP26" i="10"/>
  <c r="BO26" i="10"/>
  <c r="BN26" i="10"/>
  <c r="BM26" i="10"/>
  <c r="BP25" i="10"/>
  <c r="BO25" i="10"/>
  <c r="BM25" i="10"/>
  <c r="BP24" i="10"/>
  <c r="BO24" i="10"/>
  <c r="BM24" i="10"/>
  <c r="BP23" i="10"/>
  <c r="BO23" i="10"/>
  <c r="BN23" i="10"/>
  <c r="BM23" i="10"/>
  <c r="BP22" i="10"/>
  <c r="BO22" i="10"/>
  <c r="BM22" i="10"/>
  <c r="BP21" i="10"/>
  <c r="BO21" i="10"/>
  <c r="BN21" i="10"/>
  <c r="BM21" i="10"/>
  <c r="BP20" i="10"/>
  <c r="BO20" i="10"/>
  <c r="BN20" i="10"/>
  <c r="BM20" i="10"/>
  <c r="BP19" i="10"/>
  <c r="BO19" i="10"/>
  <c r="BN19" i="10"/>
  <c r="BM19" i="10"/>
  <c r="BO18" i="10"/>
  <c r="BN18" i="10"/>
  <c r="BM18" i="10"/>
  <c r="BP17" i="10"/>
  <c r="BO17" i="10"/>
  <c r="BM17" i="10"/>
  <c r="BP16" i="10"/>
  <c r="BO16" i="10"/>
  <c r="BN16" i="10"/>
  <c r="BM16" i="10"/>
  <c r="BP15" i="10"/>
  <c r="BN15" i="10"/>
  <c r="BM15" i="10"/>
  <c r="BP14" i="10"/>
  <c r="BO14" i="10"/>
  <c r="BN14" i="10"/>
  <c r="BM14" i="10"/>
  <c r="BP13" i="10"/>
  <c r="BM13" i="10"/>
  <c r="BP12" i="10"/>
  <c r="BN12" i="10"/>
  <c r="BM12" i="10"/>
  <c r="BP11" i="10"/>
  <c r="BO11" i="10"/>
  <c r="BN11" i="10"/>
  <c r="BM11" i="10"/>
  <c r="BP10" i="10"/>
  <c r="BO10" i="10"/>
  <c r="BM10" i="10"/>
  <c r="BL9" i="10"/>
  <c r="BP9" i="10"/>
  <c r="BO9" i="10"/>
  <c r="BN9" i="10"/>
  <c r="BM9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13" i="10"/>
  <c r="AX12" i="10"/>
  <c r="AX11" i="10"/>
  <c r="AX10" i="10"/>
  <c r="AX9" i="10"/>
  <c r="AW9" i="10"/>
  <c r="AJ26" i="10"/>
  <c r="AI26" i="10"/>
  <c r="AH26" i="10"/>
  <c r="AG26" i="10"/>
  <c r="AI25" i="10"/>
  <c r="AG25" i="10"/>
  <c r="AJ24" i="10"/>
  <c r="AI24" i="10"/>
  <c r="AH24" i="10"/>
  <c r="AG24" i="10"/>
  <c r="AI23" i="10"/>
  <c r="AH23" i="10"/>
  <c r="AG23" i="10"/>
  <c r="AJ22" i="10"/>
  <c r="AI22" i="10"/>
  <c r="AG22" i="10"/>
  <c r="AI21" i="10"/>
  <c r="AG21" i="10"/>
  <c r="AH20" i="10"/>
  <c r="AG20" i="10"/>
  <c r="AJ19" i="10"/>
  <c r="AI19" i="10"/>
  <c r="AH19" i="10"/>
  <c r="AG19" i="10"/>
  <c r="AJ18" i="10"/>
  <c r="AI18" i="10"/>
  <c r="AG18" i="10"/>
  <c r="AJ17" i="10"/>
  <c r="AI17" i="10"/>
  <c r="AH17" i="10"/>
  <c r="AG17" i="10"/>
  <c r="AI16" i="10"/>
  <c r="AG16" i="10"/>
  <c r="AI15" i="10"/>
  <c r="AG15" i="10"/>
  <c r="AI14" i="10"/>
  <c r="AG14" i="10"/>
  <c r="AJ13" i="10"/>
  <c r="AI13" i="10"/>
  <c r="AG13" i="10"/>
  <c r="AI12" i="10"/>
  <c r="AH12" i="10"/>
  <c r="AG12" i="10"/>
  <c r="AJ11" i="10"/>
  <c r="AI11" i="10"/>
  <c r="AI10" i="10"/>
  <c r="AG10" i="10"/>
  <c r="AF9" i="10"/>
  <c r="AJ9" i="10"/>
  <c r="AI9" i="10"/>
  <c r="AH9" i="10"/>
  <c r="AG9" i="10"/>
  <c r="AT29" i="10"/>
  <c r="AS29" i="10"/>
  <c r="AQ29" i="10"/>
  <c r="AT12" i="10"/>
  <c r="AS12" i="10"/>
  <c r="AQ12" i="10"/>
  <c r="AT13" i="10"/>
  <c r="AS13" i="10"/>
  <c r="AQ13" i="10"/>
  <c r="AR13" i="10"/>
  <c r="AT14" i="10"/>
  <c r="AS14" i="10"/>
  <c r="AQ14" i="10"/>
  <c r="AR14" i="10"/>
  <c r="AT15" i="10"/>
  <c r="AS15" i="10"/>
  <c r="AQ15" i="10"/>
  <c r="AR15" i="10"/>
  <c r="AT16" i="10"/>
  <c r="AS16" i="10"/>
  <c r="AQ16" i="10"/>
  <c r="AR16" i="10"/>
  <c r="AT17" i="10"/>
  <c r="AS17" i="10"/>
  <c r="AQ17" i="10"/>
  <c r="AR17" i="10"/>
  <c r="AT18" i="10"/>
  <c r="AS18" i="10"/>
  <c r="AQ18" i="10"/>
  <c r="AR18" i="10"/>
  <c r="AT19" i="10"/>
  <c r="AS19" i="10"/>
  <c r="AQ19" i="10"/>
  <c r="AR19" i="10"/>
  <c r="AT20" i="10"/>
  <c r="AS20" i="10"/>
  <c r="AQ20" i="10"/>
  <c r="AR20" i="10"/>
  <c r="AT21" i="10"/>
  <c r="AS21" i="10"/>
  <c r="AQ21" i="10"/>
  <c r="AR21" i="10"/>
  <c r="AT22" i="10"/>
  <c r="AS22" i="10"/>
  <c r="AQ22" i="10"/>
  <c r="AR22" i="10"/>
  <c r="AT23" i="10"/>
  <c r="AS23" i="10"/>
  <c r="AQ23" i="10"/>
  <c r="AR23" i="10"/>
  <c r="AT24" i="10"/>
  <c r="AS24" i="10"/>
  <c r="AQ24" i="10"/>
  <c r="AR24" i="10"/>
  <c r="AT25" i="10"/>
  <c r="AS25" i="10"/>
  <c r="AQ25" i="10"/>
  <c r="AR25" i="10"/>
  <c r="AT26" i="10"/>
  <c r="AS26" i="10"/>
  <c r="AQ26" i="10"/>
  <c r="AR26" i="10"/>
  <c r="AR12" i="10"/>
  <c r="AT11" i="10"/>
  <c r="AS11" i="10"/>
  <c r="AQ11" i="10"/>
  <c r="AR11" i="10"/>
  <c r="AT10" i="10"/>
  <c r="AS10" i="10"/>
  <c r="AQ10" i="10"/>
  <c r="AT9" i="10"/>
  <c r="AS9" i="10"/>
  <c r="AQ9" i="10"/>
  <c r="AR9" i="10"/>
  <c r="AR10" i="10"/>
  <c r="AP9" i="10"/>
  <c r="BH17" i="10"/>
  <c r="CN9" i="10"/>
  <c r="CM23" i="10"/>
  <c r="BG31" i="10"/>
  <c r="CN19" i="10"/>
  <c r="CM24" i="10"/>
  <c r="CP19" i="10"/>
  <c r="R10" i="10"/>
  <c r="BU64" i="10"/>
  <c r="AI64" i="10"/>
  <c r="AJ64" i="10"/>
  <c r="BT64" i="10"/>
  <c r="CO24" i="10"/>
  <c r="BQ38" i="10"/>
  <c r="S12" i="10"/>
  <c r="CP23" i="10"/>
  <c r="S64" i="10"/>
  <c r="T64" i="10"/>
  <c r="BH29" i="10"/>
  <c r="CM18" i="10"/>
  <c r="CP24" i="10"/>
  <c r="CM12" i="10"/>
  <c r="CM9" i="10"/>
  <c r="CM14" i="10"/>
  <c r="CP22" i="10"/>
  <c r="CM22" i="10"/>
  <c r="CM20" i="10"/>
  <c r="CO23" i="10"/>
  <c r="CP26" i="10"/>
  <c r="CM16" i="10"/>
  <c r="CM13" i="10"/>
  <c r="BJ11" i="10"/>
  <c r="CM11" i="10"/>
  <c r="CO19" i="10"/>
  <c r="CO22" i="10"/>
  <c r="CJ22" i="10" l="1"/>
  <c r="BC24" i="10"/>
  <c r="AA30" i="10"/>
  <c r="O50" i="10"/>
  <c r="O64" i="10" s="1"/>
  <c r="AM10" i="10"/>
  <c r="P20" i="10"/>
  <c r="CH12" i="10"/>
  <c r="BB40" i="10"/>
  <c r="BB39" i="10" s="1"/>
  <c r="BS16" i="10"/>
  <c r="M49" i="10"/>
  <c r="K32" i="10"/>
  <c r="CI17" i="10"/>
  <c r="CM40" i="10"/>
  <c r="CB40" i="10"/>
  <c r="CH40" i="10" s="1"/>
  <c r="BV43" i="10"/>
  <c r="CB43" i="10"/>
  <c r="BV47" i="10"/>
  <c r="CB47" i="10"/>
  <c r="CA47" i="10" s="1"/>
  <c r="AJ23" i="10"/>
  <c r="R11" i="10"/>
  <c r="T20" i="10"/>
  <c r="CM44" i="10"/>
  <c r="CB44" i="10"/>
  <c r="CA44" i="10" s="1"/>
  <c r="CM38" i="10"/>
  <c r="CB38" i="10"/>
  <c r="BV41" i="10"/>
  <c r="CB41" i="10"/>
  <c r="CA41" i="10" s="1"/>
  <c r="CM46" i="10"/>
  <c r="CB46" i="10"/>
  <c r="CH46" i="10" s="1"/>
  <c r="CG46" i="10" s="1"/>
  <c r="CF46" i="10" s="1"/>
  <c r="AK24" i="10"/>
  <c r="BT15" i="10"/>
  <c r="T12" i="10"/>
  <c r="AH13" i="10"/>
  <c r="BH41" i="10"/>
  <c r="BG41" i="10" s="1"/>
  <c r="BG39" i="10" s="1"/>
  <c r="BC17" i="10"/>
  <c r="BF24" i="10"/>
  <c r="AY23" i="10"/>
  <c r="AJ12" i="10"/>
  <c r="T23" i="10"/>
  <c r="P23" i="10"/>
  <c r="CN24" i="10"/>
  <c r="CS19" i="10"/>
  <c r="CJ11" i="10"/>
  <c r="AX33" i="10"/>
  <c r="BD55" i="10"/>
  <c r="BB55" i="10" s="1"/>
  <c r="BS14" i="10"/>
  <c r="T10" i="10"/>
  <c r="BO13" i="10"/>
  <c r="R25" i="10"/>
  <c r="BS24" i="10"/>
  <c r="BJ13" i="10"/>
  <c r="BT18" i="10"/>
  <c r="BF18" i="10"/>
  <c r="AO20" i="10"/>
  <c r="AR29" i="10"/>
  <c r="AP29" i="10" s="1"/>
  <c r="AK14" i="10"/>
  <c r="AM21" i="10"/>
  <c r="AK20" i="10"/>
  <c r="BT13" i="10"/>
  <c r="BS11" i="10"/>
  <c r="BS22" i="10"/>
  <c r="BD14" i="10"/>
  <c r="AY25" i="10"/>
  <c r="AH22" i="10"/>
  <c r="AM29" i="10"/>
  <c r="AK29" i="10" s="1"/>
  <c r="T21" i="10"/>
  <c r="AH18" i="10"/>
  <c r="BJ20" i="10"/>
  <c r="AW22" i="10"/>
  <c r="T14" i="10"/>
  <c r="AF19" i="10"/>
  <c r="BL23" i="10"/>
  <c r="AZ13" i="10"/>
  <c r="BK10" i="10"/>
  <c r="BU21" i="10"/>
  <c r="BA12" i="10"/>
  <c r="AM18" i="10"/>
  <c r="BL25" i="10"/>
  <c r="AF11" i="10"/>
  <c r="AH11" i="10"/>
  <c r="AF25" i="10"/>
  <c r="AJ25" i="10"/>
  <c r="BH46" i="10"/>
  <c r="BB46" i="10"/>
  <c r="BB45" i="10" s="1"/>
  <c r="R21" i="10"/>
  <c r="R29" i="10"/>
  <c r="P29" i="10" s="1"/>
  <c r="R22" i="10"/>
  <c r="BC15" i="10"/>
  <c r="BD26" i="10"/>
  <c r="BS13" i="10"/>
  <c r="BI21" i="10"/>
  <c r="CN17" i="10"/>
  <c r="AY17" i="10"/>
  <c r="BD20" i="10"/>
  <c r="BR33" i="10"/>
  <c r="BS25" i="10"/>
  <c r="BS20" i="10"/>
  <c r="AZ10" i="10"/>
  <c r="AF10" i="10"/>
  <c r="AJ10" i="10"/>
  <c r="AJ20" i="10"/>
  <c r="AG11" i="10"/>
  <c r="AG28" i="10" s="1"/>
  <c r="R13" i="10"/>
  <c r="BL16" i="10"/>
  <c r="BL20" i="10"/>
  <c r="BL26" i="10"/>
  <c r="AO16" i="10"/>
  <c r="AQ28" i="10"/>
  <c r="AQ32" i="10" s="1"/>
  <c r="AJ16" i="10"/>
  <c r="BD56" i="10"/>
  <c r="BB56" i="10" s="1"/>
  <c r="AJ21" i="10"/>
  <c r="BU14" i="10"/>
  <c r="BV17" i="10"/>
  <c r="Q11" i="10"/>
  <c r="Q28" i="10" s="1"/>
  <c r="Q51" i="10" s="1"/>
  <c r="T15" i="10"/>
  <c r="CT9" i="10"/>
  <c r="AP12" i="10"/>
  <c r="AP14" i="10"/>
  <c r="AS28" i="10"/>
  <c r="AS32" i="10" s="1"/>
  <c r="AF24" i="10"/>
  <c r="AF26" i="10"/>
  <c r="BV25" i="10"/>
  <c r="BV26" i="10"/>
  <c r="U51" i="10"/>
  <c r="AW26" i="10"/>
  <c r="BC26" i="10"/>
  <c r="AY16" i="10"/>
  <c r="AA51" i="10"/>
  <c r="BV29" i="10"/>
  <c r="CK10" i="10"/>
  <c r="CK17" i="10"/>
  <c r="CK25" i="10"/>
  <c r="CT21" i="10"/>
  <c r="BI18" i="10"/>
  <c r="AK17" i="10"/>
  <c r="AK19" i="10"/>
  <c r="U32" i="10"/>
  <c r="CM47" i="10"/>
  <c r="CM43" i="10"/>
  <c r="AP10" i="10"/>
  <c r="BG23" i="10"/>
  <c r="AH10" i="10"/>
  <c r="AW24" i="10"/>
  <c r="CJ14" i="10"/>
  <c r="CJ16" i="10"/>
  <c r="CJ17" i="10"/>
  <c r="CJ19" i="10"/>
  <c r="CJ29" i="10"/>
  <c r="CJ21" i="10"/>
  <c r="CJ24" i="10"/>
  <c r="BK15" i="10"/>
  <c r="BE14" i="10"/>
  <c r="BF19" i="10"/>
  <c r="BN10" i="10"/>
  <c r="BW42" i="10"/>
  <c r="BV44" i="10"/>
  <c r="CM41" i="10"/>
  <c r="BG18" i="10"/>
  <c r="CK19" i="10"/>
  <c r="AF23" i="10"/>
  <c r="AI20" i="10"/>
  <c r="AI28" i="10" s="1"/>
  <c r="AI30" i="10" s="1"/>
  <c r="BK12" i="10"/>
  <c r="CH11" i="10"/>
  <c r="CH18" i="10"/>
  <c r="CH19" i="10"/>
  <c r="AO12" i="10"/>
  <c r="AK13" i="10"/>
  <c r="BK20" i="10"/>
  <c r="BW39" i="10"/>
  <c r="BV40" i="10"/>
  <c r="BW34" i="10"/>
  <c r="BV13" i="10"/>
  <c r="DL26" i="10"/>
  <c r="AY14" i="10"/>
  <c r="BR28" i="10"/>
  <c r="BR51" i="10" s="1"/>
  <c r="BW45" i="10"/>
  <c r="BV46" i="10"/>
  <c r="BW36" i="10"/>
  <c r="BV38" i="10"/>
  <c r="BW35" i="10"/>
  <c r="BW50" i="10" s="1"/>
  <c r="BW64" i="10" s="1"/>
  <c r="CK24" i="10"/>
  <c r="BV24" i="10"/>
  <c r="CH14" i="10"/>
  <c r="CI14" i="10"/>
  <c r="CK14" i="10"/>
  <c r="BV14" i="10"/>
  <c r="BV12" i="10"/>
  <c r="CJ12" i="10"/>
  <c r="CH26" i="10"/>
  <c r="CK15" i="10"/>
  <c r="CJ26" i="10"/>
  <c r="CI11" i="10"/>
  <c r="CH21" i="10"/>
  <c r="CI20" i="10"/>
  <c r="BV16" i="10"/>
  <c r="BV15" i="10"/>
  <c r="CG9" i="10"/>
  <c r="BU18" i="10"/>
  <c r="CP18" i="10"/>
  <c r="BN17" i="10"/>
  <c r="BL17" i="10"/>
  <c r="AZ18" i="10"/>
  <c r="AF12" i="10"/>
  <c r="BJ12" i="10"/>
  <c r="BL15" i="10"/>
  <c r="BO15" i="10"/>
  <c r="BL10" i="10"/>
  <c r="BF10" i="10"/>
  <c r="BG20" i="10"/>
  <c r="AW23" i="10"/>
  <c r="S13" i="10"/>
  <c r="S28" i="10" s="1"/>
  <c r="S32" i="10" s="1"/>
  <c r="BG21" i="10"/>
  <c r="CL55" i="10"/>
  <c r="AK16" i="10"/>
  <c r="BD17" i="10"/>
  <c r="CK18" i="10"/>
  <c r="CK21" i="10"/>
  <c r="CK23" i="10"/>
  <c r="CK26" i="10"/>
  <c r="BV9" i="10"/>
  <c r="CH16" i="10"/>
  <c r="CH17" i="10"/>
  <c r="CH22" i="10"/>
  <c r="BT20" i="10"/>
  <c r="BU20" i="10"/>
  <c r="DL23" i="10"/>
  <c r="DL24" i="10"/>
  <c r="CI10" i="10"/>
  <c r="CI13" i="10"/>
  <c r="CI19" i="10"/>
  <c r="P24" i="10"/>
  <c r="BE22" i="10"/>
  <c r="CN15" i="10"/>
  <c r="BU11" i="10"/>
  <c r="CJ10" i="10"/>
  <c r="CJ13" i="10"/>
  <c r="BQ35" i="10"/>
  <c r="BQ45" i="10"/>
  <c r="CP25" i="10"/>
  <c r="BS12" i="10"/>
  <c r="BC10" i="10"/>
  <c r="BE24" i="10"/>
  <c r="BF29" i="10"/>
  <c r="BE25" i="10"/>
  <c r="BG53" i="10"/>
  <c r="BI53" i="10"/>
  <c r="BQ53" i="10"/>
  <c r="BS64" i="10"/>
  <c r="BQ64" i="10" s="1"/>
  <c r="BA20" i="10"/>
  <c r="CH25" i="10"/>
  <c r="CH23" i="10"/>
  <c r="CK22" i="10"/>
  <c r="CK20" i="10"/>
  <c r="BV11" i="10"/>
  <c r="CI16" i="10"/>
  <c r="CJ15" i="10"/>
  <c r="CI15" i="10"/>
  <c r="CH15" i="10"/>
  <c r="BY28" i="10"/>
  <c r="BX28" i="10"/>
  <c r="CK11" i="10"/>
  <c r="BV10" i="10"/>
  <c r="CH10" i="10"/>
  <c r="AK11" i="10"/>
  <c r="AL11" i="10"/>
  <c r="AL28" i="10" s="1"/>
  <c r="AO15" i="10"/>
  <c r="AK15" i="10"/>
  <c r="BE26" i="10"/>
  <c r="BI13" i="10"/>
  <c r="BA16" i="10"/>
  <c r="AJ15" i="10"/>
  <c r="BK14" i="10"/>
  <c r="BU16" i="10"/>
  <c r="BS18" i="10"/>
  <c r="BG22" i="10"/>
  <c r="AW25" i="10"/>
  <c r="BU25" i="10"/>
  <c r="BT10" i="10"/>
  <c r="BI10" i="10"/>
  <c r="BI29" i="10"/>
  <c r="BG29" i="10" s="1"/>
  <c r="AK10" i="10"/>
  <c r="AO10" i="10"/>
  <c r="BS10" i="10"/>
  <c r="BI15" i="10"/>
  <c r="BI22" i="10"/>
  <c r="BN22" i="10"/>
  <c r="AF20" i="10"/>
  <c r="AK18" i="10"/>
  <c r="AN28" i="10"/>
  <c r="AN30" i="10" s="1"/>
  <c r="CP13" i="10"/>
  <c r="CM26" i="10"/>
  <c r="AZ15" i="10"/>
  <c r="AP23" i="10"/>
  <c r="AR28" i="10"/>
  <c r="AR32" i="10" s="1"/>
  <c r="AF18" i="10"/>
  <c r="CO16" i="10"/>
  <c r="AY24" i="10"/>
  <c r="AP15" i="10"/>
  <c r="BM28" i="10"/>
  <c r="BM51" i="10" s="1"/>
  <c r="BL11" i="10"/>
  <c r="P42" i="10"/>
  <c r="P45" i="10"/>
  <c r="BC13" i="10"/>
  <c r="BC14" i="10"/>
  <c r="BF17" i="10"/>
  <c r="BE29" i="10"/>
  <c r="BF22" i="10"/>
  <c r="BF23" i="10"/>
  <c r="BE19" i="10"/>
  <c r="AY22" i="10"/>
  <c r="AW45" i="10"/>
  <c r="BG17" i="10"/>
  <c r="CM17" i="10"/>
  <c r="AF22" i="10"/>
  <c r="BI14" i="10"/>
  <c r="BL18" i="10"/>
  <c r="BP18" i="10"/>
  <c r="BP28" i="10" s="1"/>
  <c r="BP32" i="10" s="1"/>
  <c r="BP49" i="10" s="1"/>
  <c r="BI16" i="10"/>
  <c r="CN16" i="10"/>
  <c r="BI25" i="10"/>
  <c r="BF13" i="10"/>
  <c r="BC16" i="10"/>
  <c r="BE17" i="10"/>
  <c r="BC22" i="10"/>
  <c r="BC23" i="10"/>
  <c r="BC25" i="10"/>
  <c r="BJ18" i="10"/>
  <c r="BS29" i="10"/>
  <c r="BQ29" i="10" s="1"/>
  <c r="BL24" i="10"/>
  <c r="BN24" i="10"/>
  <c r="BL13" i="10"/>
  <c r="BN13" i="10"/>
  <c r="BA21" i="10"/>
  <c r="AZ12" i="10"/>
  <c r="AZ17" i="10"/>
  <c r="AZ20" i="10"/>
  <c r="BB9" i="10"/>
  <c r="BC18" i="10"/>
  <c r="BF12" i="10"/>
  <c r="BC19" i="10"/>
  <c r="AY18" i="10"/>
  <c r="BE16" i="10"/>
  <c r="BD19" i="10"/>
  <c r="BT11" i="10"/>
  <c r="BJ15" i="10"/>
  <c r="BH19" i="10"/>
  <c r="BH28" i="10" s="1"/>
  <c r="BH30" i="10" s="1"/>
  <c r="BG24" i="10"/>
  <c r="BG25" i="10"/>
  <c r="BG19" i="10"/>
  <c r="BE20" i="10"/>
  <c r="DN9" i="10"/>
  <c r="CL24" i="10"/>
  <c r="AW19" i="10"/>
  <c r="AF13" i="10"/>
  <c r="AP20" i="10"/>
  <c r="AP13" i="10"/>
  <c r="BL22" i="10"/>
  <c r="AP19" i="10"/>
  <c r="AP21" i="10"/>
  <c r="BL21" i="10"/>
  <c r="R15" i="10"/>
  <c r="AP11" i="10"/>
  <c r="AT28" i="10"/>
  <c r="AT32" i="10" s="1"/>
  <c r="BZ28" i="10"/>
  <c r="BZ30" i="10" s="1"/>
  <c r="BW28" i="10"/>
  <c r="BW32" i="10" s="1"/>
  <c r="BV22" i="10"/>
  <c r="CP14" i="10"/>
  <c r="CK12" i="10"/>
  <c r="CI21" i="10"/>
  <c r="CY14" i="10"/>
  <c r="CZ28" i="10"/>
  <c r="DA28" i="10"/>
  <c r="CY29" i="10"/>
  <c r="DB28" i="10"/>
  <c r="DC28" i="10"/>
  <c r="DE28" i="10"/>
  <c r="DE51" i="10" s="1"/>
  <c r="DF28" i="10"/>
  <c r="DF30" i="10" s="1"/>
  <c r="DD29" i="10"/>
  <c r="DG28" i="10"/>
  <c r="DG30" i="10" s="1"/>
  <c r="DH28" i="10"/>
  <c r="DH32" i="10" s="1"/>
  <c r="DJ28" i="10"/>
  <c r="DJ30" i="10" s="1"/>
  <c r="DK28" i="10"/>
  <c r="DK30" i="10" s="1"/>
  <c r="CY10" i="10"/>
  <c r="CY11" i="10"/>
  <c r="CY12" i="10"/>
  <c r="CY15" i="10"/>
  <c r="CY16" i="10"/>
  <c r="CY17" i="10"/>
  <c r="CY18" i="10"/>
  <c r="CY19" i="10"/>
  <c r="CY20" i="10"/>
  <c r="CY21" i="10"/>
  <c r="CY22" i="10"/>
  <c r="CY23" i="10"/>
  <c r="CY24" i="10"/>
  <c r="CY25" i="10"/>
  <c r="CY26" i="10"/>
  <c r="DD10" i="10"/>
  <c r="DD11" i="10"/>
  <c r="DD12" i="10"/>
  <c r="DD13" i="10"/>
  <c r="DD14" i="10"/>
  <c r="DD15" i="10"/>
  <c r="DD16" i="10"/>
  <c r="DD17" i="10"/>
  <c r="DD18" i="10"/>
  <c r="DD19" i="10"/>
  <c r="DD20" i="10"/>
  <c r="DD21" i="10"/>
  <c r="DD22" i="10"/>
  <c r="DD23" i="10"/>
  <c r="BK21" i="10"/>
  <c r="DD24" i="10"/>
  <c r="DD25" i="10"/>
  <c r="DD26" i="10"/>
  <c r="CX28" i="10"/>
  <c r="CX30" i="10" s="1"/>
  <c r="CW28" i="10"/>
  <c r="CW32" i="10" s="1"/>
  <c r="CW49" i="10" s="1"/>
  <c r="CV28" i="10"/>
  <c r="CV32" i="10" s="1"/>
  <c r="CV49" i="10" s="1"/>
  <c r="CT12" i="10"/>
  <c r="CU28" i="10"/>
  <c r="CU30" i="10" s="1"/>
  <c r="CT13" i="10"/>
  <c r="CT17" i="10"/>
  <c r="CT19" i="10"/>
  <c r="CT23" i="10"/>
  <c r="CT24" i="10"/>
  <c r="CT26" i="10"/>
  <c r="CT29" i="10"/>
  <c r="AK23" i="10"/>
  <c r="AK25" i="10"/>
  <c r="AK26" i="10"/>
  <c r="AJ14" i="10"/>
  <c r="P19" i="10"/>
  <c r="Q33" i="10"/>
  <c r="BD54" i="10"/>
  <c r="BB54" i="10" s="1"/>
  <c r="BQ39" i="10"/>
  <c r="V63" i="10"/>
  <c r="U49" i="10"/>
  <c r="U63" i="10" s="1"/>
  <c r="P12" i="10"/>
  <c r="P26" i="10"/>
  <c r="P17" i="10"/>
  <c r="P13" i="10"/>
  <c r="AW42" i="10"/>
  <c r="P35" i="10"/>
  <c r="BQ42" i="10"/>
  <c r="BC39" i="10"/>
  <c r="BH47" i="10"/>
  <c r="BG47" i="10" s="1"/>
  <c r="BD59" i="10"/>
  <c r="AY53" i="10"/>
  <c r="AW53" i="10"/>
  <c r="P10" i="10"/>
  <c r="AE49" i="10"/>
  <c r="AA32" i="10"/>
  <c r="CI22" i="10"/>
  <c r="CI29" i="10"/>
  <c r="CI26" i="10"/>
  <c r="CY13" i="10"/>
  <c r="CT14" i="10"/>
  <c r="CT15" i="10"/>
  <c r="CT20" i="10"/>
  <c r="AH15" i="10"/>
  <c r="AF15" i="10"/>
  <c r="AW36" i="10"/>
  <c r="AW35" i="10"/>
  <c r="BH44" i="10"/>
  <c r="BG44" i="10" s="1"/>
  <c r="BG42" i="10" s="1"/>
  <c r="BC42" i="10"/>
  <c r="BB44" i="10"/>
  <c r="BB35" i="10" s="1"/>
  <c r="BU15" i="10"/>
  <c r="BC11" i="10"/>
  <c r="BC12" i="10"/>
  <c r="BC29" i="10"/>
  <c r="BC21" i="10"/>
  <c r="BA14" i="10"/>
  <c r="AY29" i="10"/>
  <c r="AW29" i="10" s="1"/>
  <c r="AY10" i="10"/>
  <c r="AY11" i="10"/>
  <c r="AY12" i="10"/>
  <c r="AY15" i="10"/>
  <c r="AZ11" i="10"/>
  <c r="BE11" i="10"/>
  <c r="AY13" i="10"/>
  <c r="CO15" i="10"/>
  <c r="CT10" i="10"/>
  <c r="CM15" i="10"/>
  <c r="CI23" i="10"/>
  <c r="CI24" i="10"/>
  <c r="CI25" i="10"/>
  <c r="CT11" i="10"/>
  <c r="CT18" i="10"/>
  <c r="CT22" i="10"/>
  <c r="AH21" i="10"/>
  <c r="AF21" i="10"/>
  <c r="AH29" i="10"/>
  <c r="AF29" i="10" s="1"/>
  <c r="AK21" i="10"/>
  <c r="AO21" i="10"/>
  <c r="AK22" i="10"/>
  <c r="AM22" i="10"/>
  <c r="BB36" i="10"/>
  <c r="BS21" i="10"/>
  <c r="CJ18" i="10"/>
  <c r="CT16" i="10"/>
  <c r="BL12" i="10"/>
  <c r="BO12" i="10"/>
  <c r="R18" i="10"/>
  <c r="BD23" i="10"/>
  <c r="AP22" i="10"/>
  <c r="AP24" i="10"/>
  <c r="BG26" i="10"/>
  <c r="BV19" i="10"/>
  <c r="BV23" i="10"/>
  <c r="BS15" i="10"/>
  <c r="BS17" i="10"/>
  <c r="AP16" i="10"/>
  <c r="AP17" i="10"/>
  <c r="AP18" i="10"/>
  <c r="AP26" i="10"/>
  <c r="BV18" i="10"/>
  <c r="P50" i="10"/>
  <c r="Q64" i="10"/>
  <c r="T18" i="10"/>
  <c r="AP25" i="10"/>
  <c r="BL14" i="10"/>
  <c r="BF26" i="10"/>
  <c r="AY21" i="10"/>
  <c r="BV21" i="10"/>
  <c r="CN14" i="10"/>
  <c r="CP17" i="10"/>
  <c r="CO21" i="10"/>
  <c r="CP21" i="10"/>
  <c r="CK13" i="10"/>
  <c r="CJ20" i="10"/>
  <c r="CT25" i="10"/>
  <c r="AF35" i="10"/>
  <c r="AG33" i="10"/>
  <c r="AW39" i="10"/>
  <c r="BB58" i="10"/>
  <c r="BB60" i="10"/>
  <c r="DI28" i="10"/>
  <c r="AH14" i="10"/>
  <c r="AF36" i="10"/>
  <c r="AF42" i="10"/>
  <c r="P34" i="10"/>
  <c r="BQ19" i="10"/>
  <c r="BL19" i="10"/>
  <c r="AF64" i="10"/>
  <c r="AW64" i="10"/>
  <c r="BH38" i="10"/>
  <c r="BH36" i="10" s="1"/>
  <c r="AW50" i="10"/>
  <c r="R53" i="10"/>
  <c r="AW34" i="10"/>
  <c r="AF34" i="10"/>
  <c r="BC34" i="10"/>
  <c r="P36" i="10"/>
  <c r="BC35" i="10"/>
  <c r="BC50" i="10" s="1"/>
  <c r="BC45" i="10"/>
  <c r="AH53" i="10"/>
  <c r="AF50" i="10"/>
  <c r="BG37" i="10"/>
  <c r="BB43" i="10"/>
  <c r="BC36" i="10"/>
  <c r="AF39" i="10"/>
  <c r="AF45" i="10"/>
  <c r="P39" i="10"/>
  <c r="BQ34" i="10"/>
  <c r="BQ36" i="10"/>
  <c r="CO29" i="10"/>
  <c r="CO14" i="10"/>
  <c r="CM21" i="10"/>
  <c r="CO25" i="10"/>
  <c r="CN26" i="10"/>
  <c r="CI12" i="10"/>
  <c r="CH13" i="10"/>
  <c r="CM25" i="10"/>
  <c r="BG11" i="10"/>
  <c r="BQ50" i="10"/>
  <c r="CO26" i="10"/>
  <c r="CO11" i="10"/>
  <c r="AX28" i="10"/>
  <c r="BV20" i="10"/>
  <c r="CO17" i="10"/>
  <c r="CK16" i="10"/>
  <c r="CI18" i="10"/>
  <c r="AF17" i="10"/>
  <c r="BE21" i="10"/>
  <c r="BF11" i="10"/>
  <c r="BA11" i="10"/>
  <c r="BE23" i="10"/>
  <c r="BC20" i="10"/>
  <c r="BB57" i="10"/>
  <c r="BS53" i="10"/>
  <c r="BT17" i="10"/>
  <c r="BA15" i="10"/>
  <c r="BQ26" i="10"/>
  <c r="AF16" i="10" l="1"/>
  <c r="BH39" i="10"/>
  <c r="M50" i="10"/>
  <c r="M63" i="10"/>
  <c r="K49" i="10"/>
  <c r="K63" i="10" s="1"/>
  <c r="CP10" i="10"/>
  <c r="BV45" i="10"/>
  <c r="CH41" i="10"/>
  <c r="CG41" i="10" s="1"/>
  <c r="CF41" i="10" s="1"/>
  <c r="CH47" i="10"/>
  <c r="CG47" i="10" s="1"/>
  <c r="CF47" i="10" s="1"/>
  <c r="CH44" i="10"/>
  <c r="CG44" i="10" s="1"/>
  <c r="CF44" i="10" s="1"/>
  <c r="CM35" i="10"/>
  <c r="CM50" i="10" s="1"/>
  <c r="CM64" i="10" s="1"/>
  <c r="CM36" i="10"/>
  <c r="BV42" i="10"/>
  <c r="CR9" i="10"/>
  <c r="CQ9" i="10" s="1"/>
  <c r="CA46" i="10"/>
  <c r="CA45" i="10" s="1"/>
  <c r="CB45" i="10"/>
  <c r="CH45" i="10" s="1"/>
  <c r="CG45" i="10" s="1"/>
  <c r="CF45" i="10" s="1"/>
  <c r="CB34" i="10"/>
  <c r="CA40" i="10"/>
  <c r="CB39" i="10"/>
  <c r="CH39" i="10" s="1"/>
  <c r="CG39" i="10" s="1"/>
  <c r="CF39" i="10" s="1"/>
  <c r="CG40" i="10"/>
  <c r="CM39" i="10"/>
  <c r="CM42" i="10"/>
  <c r="CB36" i="10"/>
  <c r="CH36" i="10" s="1"/>
  <c r="CG36" i="10" s="1"/>
  <c r="CF36" i="10" s="1"/>
  <c r="CB35" i="10"/>
  <c r="CB50" i="10" s="1"/>
  <c r="CA38" i="10"/>
  <c r="CA43" i="10"/>
  <c r="CA42" i="10" s="1"/>
  <c r="CB42" i="10"/>
  <c r="CH42" i="10" s="1"/>
  <c r="CG42" i="10" s="1"/>
  <c r="CF42" i="10" s="1"/>
  <c r="CM45" i="10"/>
  <c r="CH38" i="10"/>
  <c r="CH43" i="10"/>
  <c r="CG43" i="10" s="1"/>
  <c r="CF43" i="10" s="1"/>
  <c r="CM34" i="10"/>
  <c r="BQ24" i="10"/>
  <c r="CR17" i="10"/>
  <c r="CQ17" i="10" s="1"/>
  <c r="CR19" i="10"/>
  <c r="CQ19" i="10" s="1"/>
  <c r="AW14" i="10"/>
  <c r="DT19" i="10"/>
  <c r="CZ30" i="10"/>
  <c r="CZ31" i="10"/>
  <c r="CZ50" i="10" s="1"/>
  <c r="CZ64" i="10" s="1"/>
  <c r="CZ36" i="10"/>
  <c r="CZ37" i="10" s="1"/>
  <c r="DB31" i="10"/>
  <c r="DB32" i="10" s="1"/>
  <c r="DB49" i="10" s="1"/>
  <c r="DB63" i="10" s="1"/>
  <c r="BX32" i="10"/>
  <c r="BX49" i="10" s="1"/>
  <c r="BX63" i="10" s="1"/>
  <c r="DA36" i="10"/>
  <c r="BY30" i="10"/>
  <c r="DB36" i="10"/>
  <c r="DC30" i="10"/>
  <c r="DC31" i="10"/>
  <c r="DC32" i="10" s="1"/>
  <c r="DC49" i="10" s="1"/>
  <c r="DC50" i="10" s="1"/>
  <c r="DC64" i="10" s="1"/>
  <c r="DA31" i="10"/>
  <c r="DA32" i="10" s="1"/>
  <c r="DA49" i="10" s="1"/>
  <c r="DA50" i="10" s="1"/>
  <c r="DA64" i="10" s="1"/>
  <c r="BZ32" i="10"/>
  <c r="BZ49" i="10" s="1"/>
  <c r="BZ50" i="10" s="1"/>
  <c r="BZ64" i="10" s="1"/>
  <c r="DC36" i="10"/>
  <c r="P11" i="10"/>
  <c r="BB18" i="10"/>
  <c r="CR23" i="10"/>
  <c r="CQ23" i="10" s="1"/>
  <c r="P16" i="10"/>
  <c r="P14" i="10"/>
  <c r="P25" i="10"/>
  <c r="P15" i="10"/>
  <c r="BD25" i="10"/>
  <c r="DR14" i="10"/>
  <c r="BF14" i="10"/>
  <c r="BQ33" i="10"/>
  <c r="BB26" i="10"/>
  <c r="DR26" i="10"/>
  <c r="BF21" i="10"/>
  <c r="DQ16" i="10"/>
  <c r="AW17" i="10"/>
  <c r="DQ15" i="10"/>
  <c r="DT21" i="10"/>
  <c r="DQ25" i="10"/>
  <c r="AW18" i="10"/>
  <c r="AF14" i="10"/>
  <c r="CG29" i="10"/>
  <c r="CF29" i="10" s="1"/>
  <c r="BB21" i="10"/>
  <c r="DR22" i="10"/>
  <c r="BE18" i="10"/>
  <c r="P21" i="10"/>
  <c r="DQ11" i="10"/>
  <c r="DQ20" i="10"/>
  <c r="DR20" i="10"/>
  <c r="CN20" i="10"/>
  <c r="CO12" i="10"/>
  <c r="CN18" i="10"/>
  <c r="DO14" i="10"/>
  <c r="DQ17" i="10"/>
  <c r="DQ24" i="10"/>
  <c r="BH45" i="10"/>
  <c r="DR23" i="10"/>
  <c r="DL16" i="10"/>
  <c r="DR16" i="10"/>
  <c r="DQ19" i="10"/>
  <c r="DR17" i="10"/>
  <c r="DO22" i="10"/>
  <c r="DL19" i="10"/>
  <c r="DR19" i="10"/>
  <c r="DR24" i="10"/>
  <c r="BQ14" i="10"/>
  <c r="AM28" i="10"/>
  <c r="AM32" i="10" s="1"/>
  <c r="AM49" i="10" s="1"/>
  <c r="AM63" i="10" s="1"/>
  <c r="DO9" i="10"/>
  <c r="DQ9" i="10"/>
  <c r="CR12" i="10"/>
  <c r="CQ12" i="10" s="1"/>
  <c r="CS9" i="10"/>
  <c r="CS21" i="10"/>
  <c r="BD21" i="10"/>
  <c r="P22" i="10"/>
  <c r="BQ25" i="10"/>
  <c r="BB25" i="10"/>
  <c r="BE10" i="10"/>
  <c r="CO20" i="10"/>
  <c r="AK12" i="10"/>
  <c r="DL14" i="10"/>
  <c r="BD18" i="10"/>
  <c r="BG46" i="10"/>
  <c r="BG45" i="10" s="1"/>
  <c r="BH34" i="10"/>
  <c r="BH51" i="10" s="1"/>
  <c r="BD16" i="10"/>
  <c r="AW20" i="10"/>
  <c r="CL54" i="10"/>
  <c r="CL53" i="10" s="1"/>
  <c r="CN53" i="10"/>
  <c r="T28" i="10"/>
  <c r="T30" i="10" s="1"/>
  <c r="BD11" i="10"/>
  <c r="BQ12" i="10"/>
  <c r="DO23" i="10"/>
  <c r="DO11" i="10"/>
  <c r="DO12" i="10"/>
  <c r="Q32" i="10"/>
  <c r="Q49" i="10" s="1"/>
  <c r="Q63" i="10" s="1"/>
  <c r="Q30" i="10"/>
  <c r="BF15" i="10"/>
  <c r="AW12" i="10"/>
  <c r="BG10" i="10"/>
  <c r="DO18" i="10"/>
  <c r="AW11" i="10"/>
  <c r="AW10" i="10"/>
  <c r="CO13" i="10"/>
  <c r="BD24" i="10"/>
  <c r="DO29" i="10"/>
  <c r="CF9" i="10"/>
  <c r="AW33" i="10"/>
  <c r="AH28" i="10"/>
  <c r="AH32" i="10" s="1"/>
  <c r="AH49" i="10" s="1"/>
  <c r="AH51" i="10" s="1"/>
  <c r="BB12" i="10"/>
  <c r="AW16" i="10"/>
  <c r="DO15" i="10"/>
  <c r="DN19" i="10"/>
  <c r="DO17" i="10"/>
  <c r="CF11" i="10"/>
  <c r="DN24" i="10"/>
  <c r="CG11" i="10"/>
  <c r="BR32" i="10"/>
  <c r="BR49" i="10" s="1"/>
  <c r="BR63" i="10" s="1"/>
  <c r="AI32" i="10"/>
  <c r="AI49" i="10" s="1"/>
  <c r="AI63" i="10" s="1"/>
  <c r="BQ16" i="10"/>
  <c r="BE12" i="10"/>
  <c r="BR30" i="10"/>
  <c r="CF14" i="10"/>
  <c r="DN17" i="10"/>
  <c r="BO28" i="10"/>
  <c r="BO32" i="10" s="1"/>
  <c r="BO49" i="10" s="1"/>
  <c r="BO63" i="10" s="1"/>
  <c r="AJ28" i="10"/>
  <c r="AJ32" i="10" s="1"/>
  <c r="AJ49" i="10" s="1"/>
  <c r="DO16" i="10"/>
  <c r="DO10" i="10"/>
  <c r="BV39" i="10"/>
  <c r="BV34" i="10"/>
  <c r="BV35" i="10"/>
  <c r="BV36" i="10"/>
  <c r="BQ22" i="10"/>
  <c r="AN32" i="10"/>
  <c r="AN49" i="10" s="1"/>
  <c r="AN63" i="10" s="1"/>
  <c r="BN28" i="10"/>
  <c r="BN30" i="10" s="1"/>
  <c r="BG15" i="10"/>
  <c r="BW33" i="10"/>
  <c r="BW49" i="10" s="1"/>
  <c r="BW63" i="10" s="1"/>
  <c r="DO26" i="10"/>
  <c r="CP20" i="10"/>
  <c r="DN26" i="10"/>
  <c r="DO25" i="10"/>
  <c r="DO24" i="10"/>
  <c r="DJ32" i="10"/>
  <c r="DO21" i="10"/>
  <c r="DO20" i="10"/>
  <c r="CL20" i="10"/>
  <c r="DL17" i="10"/>
  <c r="DO13" i="10"/>
  <c r="CP11" i="10"/>
  <c r="CG19" i="10"/>
  <c r="CZ51" i="10"/>
  <c r="BU28" i="10"/>
  <c r="BQ13" i="10"/>
  <c r="DN13" i="10"/>
  <c r="CL9" i="10"/>
  <c r="BA28" i="10"/>
  <c r="BA30" i="10" s="1"/>
  <c r="BB14" i="10"/>
  <c r="CL23" i="10"/>
  <c r="DL21" i="10"/>
  <c r="CN12" i="10"/>
  <c r="CF15" i="10"/>
  <c r="CP15" i="10"/>
  <c r="CG10" i="10"/>
  <c r="BQ18" i="10"/>
  <c r="BD64" i="10"/>
  <c r="BQ23" i="10"/>
  <c r="CF19" i="10"/>
  <c r="BF20" i="10"/>
  <c r="AW15" i="10"/>
  <c r="BQ15" i="10"/>
  <c r="DN15" i="10"/>
  <c r="DB30" i="10"/>
  <c r="BK28" i="10"/>
  <c r="R28" i="10"/>
  <c r="R32" i="10" s="1"/>
  <c r="R49" i="10" s="1"/>
  <c r="R63" i="10" s="1"/>
  <c r="CN22" i="10"/>
  <c r="BE13" i="10"/>
  <c r="CN13" i="10"/>
  <c r="CN23" i="10"/>
  <c r="BQ10" i="10"/>
  <c r="DO19" i="10"/>
  <c r="DL10" i="10"/>
  <c r="CO10" i="10"/>
  <c r="CP12" i="10"/>
  <c r="DL20" i="10"/>
  <c r="DL22" i="10"/>
  <c r="BB24" i="10"/>
  <c r="AW21" i="10"/>
  <c r="CF10" i="10"/>
  <c r="BD53" i="10"/>
  <c r="BB53" i="10" s="1"/>
  <c r="BQ11" i="10"/>
  <c r="DN11" i="10"/>
  <c r="BQ20" i="10"/>
  <c r="BG13" i="10"/>
  <c r="AO28" i="10"/>
  <c r="AO32" i="10" s="1"/>
  <c r="AO49" i="10" s="1"/>
  <c r="AO63" i="10" s="1"/>
  <c r="CX32" i="10"/>
  <c r="CX49" i="10" s="1"/>
  <c r="CX50" i="10" s="1"/>
  <c r="CX64" i="10" s="1"/>
  <c r="CN10" i="10"/>
  <c r="CN21" i="10"/>
  <c r="BJ28" i="10"/>
  <c r="BJ32" i="10" s="1"/>
  <c r="BJ49" i="10" s="1"/>
  <c r="BJ63" i="10" s="1"/>
  <c r="BG16" i="10"/>
  <c r="DL13" i="10"/>
  <c r="DL29" i="10"/>
  <c r="CN11" i="10"/>
  <c r="BG12" i="10"/>
  <c r="DA30" i="10"/>
  <c r="BM32" i="10"/>
  <c r="BM49" i="10" s="1"/>
  <c r="BY32" i="10"/>
  <c r="CH28" i="10"/>
  <c r="CH32" i="10" s="1"/>
  <c r="BX30" i="10"/>
  <c r="BV28" i="10"/>
  <c r="DG32" i="10"/>
  <c r="DG49" i="10" s="1"/>
  <c r="DG63" i="10" s="1"/>
  <c r="DE30" i="10"/>
  <c r="DF32" i="10"/>
  <c r="DF49" i="10" s="1"/>
  <c r="DF63" i="10" s="1"/>
  <c r="DH30" i="10"/>
  <c r="CV30" i="10"/>
  <c r="CW30" i="10"/>
  <c r="CT28" i="10"/>
  <c r="CU32" i="10"/>
  <c r="CU49" i="10" s="1"/>
  <c r="CU63" i="10" s="1"/>
  <c r="BB23" i="10"/>
  <c r="AL32" i="10"/>
  <c r="AL49" i="10" s="1"/>
  <c r="AL63" i="10" s="1"/>
  <c r="AL30" i="10"/>
  <c r="P64" i="10"/>
  <c r="BF25" i="10"/>
  <c r="P33" i="10"/>
  <c r="DN21" i="10"/>
  <c r="DN12" i="10"/>
  <c r="DE32" i="10"/>
  <c r="DE49" i="10" s="1"/>
  <c r="DE63" i="10" s="1"/>
  <c r="BW51" i="10"/>
  <c r="BV51" i="10" s="1"/>
  <c r="AW13" i="10"/>
  <c r="BB17" i="10"/>
  <c r="BE15" i="10"/>
  <c r="BB59" i="10"/>
  <c r="CF22" i="10"/>
  <c r="P18" i="10"/>
  <c r="BS28" i="10"/>
  <c r="BS32" i="10" s="1"/>
  <c r="BS49" i="10" s="1"/>
  <c r="BS63" i="10" s="1"/>
  <c r="S30" i="10"/>
  <c r="BQ21" i="10"/>
  <c r="BI28" i="10"/>
  <c r="BI32" i="10" s="1"/>
  <c r="BI49" i="10" s="1"/>
  <c r="BI50" i="10" s="1"/>
  <c r="BI64" i="10" s="1"/>
  <c r="CL26" i="10"/>
  <c r="DN20" i="10"/>
  <c r="DK32" i="10"/>
  <c r="S51" i="10"/>
  <c r="CN29" i="10"/>
  <c r="CL29" i="10" s="1"/>
  <c r="CP16" i="10"/>
  <c r="CR10" i="10"/>
  <c r="CQ10" i="10" s="1"/>
  <c r="CL17" i="10"/>
  <c r="AY28" i="10"/>
  <c r="AY32" i="10" s="1"/>
  <c r="AY49" i="10" s="1"/>
  <c r="AY51" i="10" s="1"/>
  <c r="DN25" i="10"/>
  <c r="CM19" i="10"/>
  <c r="CM28" i="10" s="1"/>
  <c r="CL19" i="10"/>
  <c r="CK28" i="10"/>
  <c r="CK32" i="10" s="1"/>
  <c r="CK49" i="10" s="1"/>
  <c r="CK50" i="10" s="1"/>
  <c r="CK64" i="10" s="1"/>
  <c r="CG22" i="10"/>
  <c r="AP32" i="10"/>
  <c r="BB42" i="10"/>
  <c r="CJ28" i="10"/>
  <c r="CR21" i="10"/>
  <c r="CQ21" i="10" s="1"/>
  <c r="DN22" i="10"/>
  <c r="AZ28" i="10"/>
  <c r="AZ32" i="10" s="1"/>
  <c r="AZ49" i="10" s="1"/>
  <c r="CU51" i="10"/>
  <c r="DD28" i="10"/>
  <c r="CY28" i="10"/>
  <c r="AP28" i="10"/>
  <c r="DN16" i="10"/>
  <c r="DN14" i="10"/>
  <c r="CO18" i="10"/>
  <c r="BT28" i="10"/>
  <c r="BC28" i="10"/>
  <c r="BC32" i="10" s="1"/>
  <c r="BB19" i="10"/>
  <c r="CG21" i="10"/>
  <c r="CN25" i="10"/>
  <c r="CL13" i="10"/>
  <c r="DN23" i="10"/>
  <c r="BG14" i="10"/>
  <c r="BH32" i="10"/>
  <c r="S49" i="10"/>
  <c r="S63" i="10" s="1"/>
  <c r="CV63" i="10"/>
  <c r="BH42" i="10"/>
  <c r="AF33" i="10"/>
  <c r="AE63" i="10"/>
  <c r="AA49" i="10"/>
  <c r="AA63" i="10" s="1"/>
  <c r="CG12" i="10"/>
  <c r="CF25" i="10"/>
  <c r="CG25" i="10"/>
  <c r="BD13" i="10"/>
  <c r="BB13" i="10"/>
  <c r="DN10" i="10"/>
  <c r="DN29" i="10"/>
  <c r="BD12" i="10"/>
  <c r="BD15" i="10"/>
  <c r="BD29" i="10"/>
  <c r="BB29" i="10" s="1"/>
  <c r="BD10" i="10"/>
  <c r="CF21" i="10"/>
  <c r="DD51" i="10"/>
  <c r="CG23" i="10"/>
  <c r="CF23" i="10"/>
  <c r="CF13" i="10"/>
  <c r="BQ17" i="10"/>
  <c r="DN18" i="10"/>
  <c r="BB22" i="10"/>
  <c r="CL16" i="10"/>
  <c r="CV50" i="10"/>
  <c r="CV64" i="10" s="1"/>
  <c r="CG13" i="10"/>
  <c r="CF12" i="10"/>
  <c r="CG14" i="10"/>
  <c r="BC33" i="10"/>
  <c r="BF16" i="10"/>
  <c r="BB16" i="10"/>
  <c r="DI30" i="10"/>
  <c r="DI32" i="10"/>
  <c r="CF24" i="10"/>
  <c r="CG24" i="10"/>
  <c r="CF26" i="10"/>
  <c r="CG26" i="10"/>
  <c r="BC64" i="10"/>
  <c r="BB50" i="10"/>
  <c r="BH35" i="10"/>
  <c r="BG38" i="10"/>
  <c r="BG35" i="10" s="1"/>
  <c r="BB34" i="10"/>
  <c r="BB33" i="10" s="1"/>
  <c r="CF18" i="10"/>
  <c r="BD22" i="10"/>
  <c r="CF16" i="10"/>
  <c r="CG16" i="10"/>
  <c r="CL21" i="10"/>
  <c r="AX30" i="10"/>
  <c r="AX32" i="10"/>
  <c r="AX51" i="10"/>
  <c r="CL22" i="10"/>
  <c r="CG18" i="10"/>
  <c r="CL14" i="10"/>
  <c r="CF20" i="10"/>
  <c r="CG20" i="10"/>
  <c r="CF17" i="10"/>
  <c r="CG17" i="10"/>
  <c r="AG32" i="10"/>
  <c r="AG51" i="10"/>
  <c r="AG30" i="10"/>
  <c r="CG15" i="10"/>
  <c r="BP63" i="10"/>
  <c r="BP50" i="10"/>
  <c r="BP64" i="10" s="1"/>
  <c r="DH49" i="10"/>
  <c r="BL51" i="10"/>
  <c r="CI28" i="10"/>
  <c r="CW63" i="10"/>
  <c r="CW50" i="10"/>
  <c r="CW64" i="10" s="1"/>
  <c r="K50" i="10" l="1"/>
  <c r="M64" i="10"/>
  <c r="K64" i="10" s="1"/>
  <c r="DQ18" i="10"/>
  <c r="CM33" i="10"/>
  <c r="CF40" i="10"/>
  <c r="CF34" i="10" s="1"/>
  <c r="CG34" i="10"/>
  <c r="CB33" i="10"/>
  <c r="CB49" i="10" s="1"/>
  <c r="CB51" i="10"/>
  <c r="DQ14" i="10"/>
  <c r="CA35" i="10"/>
  <c r="CA36" i="10"/>
  <c r="CH34" i="10"/>
  <c r="CH51" i="10" s="1"/>
  <c r="CG51" i="10" s="1"/>
  <c r="CB64" i="10"/>
  <c r="CA64" i="10" s="1"/>
  <c r="CA50" i="10"/>
  <c r="CH35" i="10"/>
  <c r="CG38" i="10"/>
  <c r="CA39" i="10"/>
  <c r="CA34" i="10"/>
  <c r="AM30" i="10"/>
  <c r="CY31" i="10"/>
  <c r="DQ13" i="10"/>
  <c r="BG34" i="10"/>
  <c r="BG33" i="10" s="1"/>
  <c r="DT17" i="10"/>
  <c r="DU17" i="10" s="1"/>
  <c r="BZ63" i="10"/>
  <c r="BB15" i="10"/>
  <c r="CZ32" i="10"/>
  <c r="CZ49" i="10" s="1"/>
  <c r="CY49" i="10" s="1"/>
  <c r="CY63" i="10" s="1"/>
  <c r="BX50" i="10"/>
  <c r="BX64" i="10" s="1"/>
  <c r="BV32" i="10"/>
  <c r="BB20" i="10"/>
  <c r="DQ23" i="10"/>
  <c r="DA63" i="10"/>
  <c r="DB50" i="10"/>
  <c r="DB64" i="10" s="1"/>
  <c r="CY64" i="10" s="1"/>
  <c r="BV30" i="10"/>
  <c r="CS23" i="10"/>
  <c r="DQ21" i="10"/>
  <c r="DQ12" i="10"/>
  <c r="DQ26" i="10"/>
  <c r="DU19" i="10"/>
  <c r="DR21" i="10"/>
  <c r="DT9" i="10"/>
  <c r="CR18" i="10"/>
  <c r="CQ18" i="10" s="1"/>
  <c r="DU21" i="10"/>
  <c r="DQ22" i="10"/>
  <c r="CR25" i="10"/>
  <c r="CQ25" i="10" s="1"/>
  <c r="CR13" i="10"/>
  <c r="CQ13" i="10" s="1"/>
  <c r="DR13" i="10"/>
  <c r="DL18" i="10"/>
  <c r="DR18" i="10"/>
  <c r="DL12" i="10"/>
  <c r="DR12" i="10"/>
  <c r="DT12" i="10"/>
  <c r="CS12" i="10"/>
  <c r="DR10" i="10"/>
  <c r="DQ10" i="10"/>
  <c r="DL15" i="10"/>
  <c r="DR15" i="10"/>
  <c r="DT14" i="10"/>
  <c r="DU14" i="10" s="1"/>
  <c r="CS14" i="10"/>
  <c r="CR20" i="10"/>
  <c r="CQ20" i="10" s="1"/>
  <c r="CR11" i="10"/>
  <c r="CQ11" i="10" s="1"/>
  <c r="CR26" i="10"/>
  <c r="CQ26" i="10" s="1"/>
  <c r="DL25" i="10"/>
  <c r="DR25" i="10"/>
  <c r="CR24" i="10"/>
  <c r="CQ24" i="10" s="1"/>
  <c r="CS10" i="10"/>
  <c r="T51" i="10"/>
  <c r="DL9" i="10"/>
  <c r="DR9" i="10"/>
  <c r="AF28" i="10"/>
  <c r="BB11" i="10"/>
  <c r="AH30" i="10"/>
  <c r="CX63" i="10"/>
  <c r="BB10" i="10"/>
  <c r="AJ30" i="10"/>
  <c r="AI51" i="10"/>
  <c r="R51" i="10"/>
  <c r="R30" i="10"/>
  <c r="P30" i="10" s="1"/>
  <c r="P28" i="10"/>
  <c r="T32" i="10"/>
  <c r="T49" i="10" s="1"/>
  <c r="T63" i="10" s="1"/>
  <c r="BO50" i="10"/>
  <c r="BO64" i="10" s="1"/>
  <c r="BJ30" i="10"/>
  <c r="BA32" i="10"/>
  <c r="BA49" i="10" s="1"/>
  <c r="BA63" i="10" s="1"/>
  <c r="DO33" i="10"/>
  <c r="BE28" i="10"/>
  <c r="BE30" i="10" s="1"/>
  <c r="BU30" i="10"/>
  <c r="CT30" i="10"/>
  <c r="BU32" i="10"/>
  <c r="BU49" i="10" s="1"/>
  <c r="BU63" i="10" s="1"/>
  <c r="BI30" i="10"/>
  <c r="BL28" i="10"/>
  <c r="BG28" i="10"/>
  <c r="BN32" i="10"/>
  <c r="BN49" i="10" s="1"/>
  <c r="BN50" i="10" s="1"/>
  <c r="CL12" i="10"/>
  <c r="BV33" i="10"/>
  <c r="CL15" i="10"/>
  <c r="CL10" i="10"/>
  <c r="CO28" i="10"/>
  <c r="CO32" i="10" s="1"/>
  <c r="CO49" i="10" s="1"/>
  <c r="DO28" i="10"/>
  <c r="DO30" i="10" s="1"/>
  <c r="DC63" i="10"/>
  <c r="CY30" i="10"/>
  <c r="CY51" i="10"/>
  <c r="CP28" i="10"/>
  <c r="CP32" i="10" s="1"/>
  <c r="CP49" i="10" s="1"/>
  <c r="CP63" i="10" s="1"/>
  <c r="AK28" i="10"/>
  <c r="AO30" i="10"/>
  <c r="CL18" i="10"/>
  <c r="CL25" i="10"/>
  <c r="BK30" i="10"/>
  <c r="BB64" i="10"/>
  <c r="BF28" i="10"/>
  <c r="BF30" i="10" s="1"/>
  <c r="BK32" i="10"/>
  <c r="BK49" i="10" s="1"/>
  <c r="BC30" i="10"/>
  <c r="CN28" i="10"/>
  <c r="CN32" i="10" s="1"/>
  <c r="CN49" i="10" s="1"/>
  <c r="CN63" i="10" s="1"/>
  <c r="CL11" i="10"/>
  <c r="BY49" i="10"/>
  <c r="BY50" i="10" s="1"/>
  <c r="CK63" i="10"/>
  <c r="DG50" i="10"/>
  <c r="DG64" i="10" s="1"/>
  <c r="DF50" i="10"/>
  <c r="DF64" i="10" s="1"/>
  <c r="DD30" i="10"/>
  <c r="DD32" i="10"/>
  <c r="CT32" i="10"/>
  <c r="CT49" i="10"/>
  <c r="CT63" i="10" s="1"/>
  <c r="BS30" i="10"/>
  <c r="BJ50" i="10"/>
  <c r="BJ64" i="10" s="1"/>
  <c r="BI63" i="10"/>
  <c r="AY63" i="10"/>
  <c r="AY30" i="10"/>
  <c r="BT32" i="10"/>
  <c r="BT49" i="10" s="1"/>
  <c r="AW28" i="10"/>
  <c r="BT30" i="10"/>
  <c r="BQ28" i="10"/>
  <c r="AZ30" i="10"/>
  <c r="BG51" i="10"/>
  <c r="CR14" i="10"/>
  <c r="CQ14" i="10" s="1"/>
  <c r="CG28" i="10"/>
  <c r="CF28" i="10" s="1"/>
  <c r="BC51" i="10"/>
  <c r="CT51" i="10"/>
  <c r="CJ32" i="10"/>
  <c r="CJ49" i="10" s="1"/>
  <c r="CJ30" i="10"/>
  <c r="AK49" i="10"/>
  <c r="AK63" i="10" s="1"/>
  <c r="AH63" i="10"/>
  <c r="AK32" i="10"/>
  <c r="BD28" i="10"/>
  <c r="BD51" i="10" s="1"/>
  <c r="AZ63" i="10"/>
  <c r="AZ51" i="10"/>
  <c r="BS51" i="10"/>
  <c r="BG36" i="10"/>
  <c r="BH33" i="10"/>
  <c r="BH49" i="10" s="1"/>
  <c r="BH50" i="10"/>
  <c r="DN28" i="10"/>
  <c r="CT64" i="10"/>
  <c r="CM32" i="10"/>
  <c r="CM51" i="10"/>
  <c r="BC49" i="10"/>
  <c r="CI32" i="10"/>
  <c r="CI49" i="10" s="1"/>
  <c r="CI30" i="10"/>
  <c r="BM63" i="10"/>
  <c r="AJ51" i="10"/>
  <c r="AJ63" i="10"/>
  <c r="AX49" i="10"/>
  <c r="DH50" i="10"/>
  <c r="DH63" i="10"/>
  <c r="DD49" i="10"/>
  <c r="DD63" i="10" s="1"/>
  <c r="AG49" i="10"/>
  <c r="AF32" i="10"/>
  <c r="CT50" i="10"/>
  <c r="CA33" i="10" l="1"/>
  <c r="AK30" i="10"/>
  <c r="CF38" i="10"/>
  <c r="CF35" i="10" s="1"/>
  <c r="CF33" i="10" s="1"/>
  <c r="CG35" i="10"/>
  <c r="CG33" i="10" s="1"/>
  <c r="CA51" i="10"/>
  <c r="CH33" i="10"/>
  <c r="CH49" i="10" s="1"/>
  <c r="CH63" i="10" s="1"/>
  <c r="CH50" i="10"/>
  <c r="CH64" i="10" s="1"/>
  <c r="CA49" i="10"/>
  <c r="CA63" i="10" s="1"/>
  <c r="CB63" i="10"/>
  <c r="CY50" i="10"/>
  <c r="CS17" i="10"/>
  <c r="CY32" i="10"/>
  <c r="P49" i="10"/>
  <c r="P63" i="10" s="1"/>
  <c r="CS18" i="10"/>
  <c r="DT23" i="10"/>
  <c r="DU23" i="10" s="1"/>
  <c r="AF51" i="10"/>
  <c r="CS26" i="10"/>
  <c r="DQ28" i="10"/>
  <c r="DU9" i="10"/>
  <c r="BA51" i="10"/>
  <c r="DT20" i="10"/>
  <c r="DU20" i="10" s="1"/>
  <c r="CS20" i="10"/>
  <c r="CR15" i="10"/>
  <c r="CQ15" i="10" s="1"/>
  <c r="DT25" i="10"/>
  <c r="DU25" i="10" s="1"/>
  <c r="CS25" i="10"/>
  <c r="P51" i="10"/>
  <c r="DL11" i="10"/>
  <c r="DR11" i="10"/>
  <c r="DR28" i="10" s="1"/>
  <c r="DT11" i="10"/>
  <c r="CS11" i="10"/>
  <c r="DT15" i="10"/>
  <c r="DU15" i="10" s="1"/>
  <c r="DT26" i="10"/>
  <c r="DU26" i="10" s="1"/>
  <c r="P32" i="10"/>
  <c r="CR16" i="10"/>
  <c r="CQ16" i="10" s="1"/>
  <c r="DT24" i="10"/>
  <c r="DU24" i="10" s="1"/>
  <c r="CS24" i="10"/>
  <c r="CR22" i="10"/>
  <c r="CQ22" i="10" s="1"/>
  <c r="DT10" i="10"/>
  <c r="DU12" i="10"/>
  <c r="DT13" i="10"/>
  <c r="DU13" i="10" s="1"/>
  <c r="CS13" i="10"/>
  <c r="AW32" i="10"/>
  <c r="BL50" i="10"/>
  <c r="AF30" i="10"/>
  <c r="BE51" i="10"/>
  <c r="BG32" i="10"/>
  <c r="BG30" i="10"/>
  <c r="CZ63" i="10"/>
  <c r="BU51" i="10"/>
  <c r="BE32" i="10"/>
  <c r="BE49" i="10" s="1"/>
  <c r="BE63" i="10" s="1"/>
  <c r="BL49" i="10"/>
  <c r="BL63" i="10" s="1"/>
  <c r="BN63" i="10"/>
  <c r="BN64" i="10"/>
  <c r="BL64" i="10" s="1"/>
  <c r="BL32" i="10"/>
  <c r="CO30" i="10"/>
  <c r="DO32" i="10"/>
  <c r="CP50" i="10"/>
  <c r="CP64" i="10" s="1"/>
  <c r="CL28" i="10"/>
  <c r="CN30" i="10"/>
  <c r="CN50" i="10"/>
  <c r="CN64" i="10" s="1"/>
  <c r="BV49" i="10"/>
  <c r="BV63" i="10" s="1"/>
  <c r="BY63" i="10"/>
  <c r="CG30" i="10"/>
  <c r="CF30" i="10" s="1"/>
  <c r="BF51" i="10"/>
  <c r="AW30" i="10"/>
  <c r="BF32" i="10"/>
  <c r="BF49" i="10" s="1"/>
  <c r="BF63" i="10" s="1"/>
  <c r="BK63" i="10"/>
  <c r="BK50" i="10"/>
  <c r="BK64" i="10" s="1"/>
  <c r="BQ30" i="10"/>
  <c r="BQ32" i="10"/>
  <c r="BT63" i="10"/>
  <c r="BT51" i="10"/>
  <c r="CJ63" i="10"/>
  <c r="CJ50" i="10"/>
  <c r="CJ64" i="10" s="1"/>
  <c r="BB28" i="10"/>
  <c r="BD30" i="10"/>
  <c r="BB30" i="10" s="1"/>
  <c r="BD32" i="10"/>
  <c r="BD49" i="10" s="1"/>
  <c r="BD63" i="10" s="1"/>
  <c r="BH64" i="10"/>
  <c r="BH63" i="10"/>
  <c r="BG49" i="10"/>
  <c r="BG63" i="10" s="1"/>
  <c r="AF49" i="10"/>
  <c r="AF63" i="10" s="1"/>
  <c r="AG63" i="10"/>
  <c r="DN32" i="10"/>
  <c r="DN34" i="10" s="1"/>
  <c r="DN30" i="10"/>
  <c r="BY64" i="10"/>
  <c r="BV64" i="10" s="1"/>
  <c r="BV50" i="10"/>
  <c r="CI50" i="10"/>
  <c r="CI63" i="10"/>
  <c r="BC63" i="10"/>
  <c r="CL51" i="10"/>
  <c r="BQ49" i="10"/>
  <c r="DH64" i="10"/>
  <c r="DD64" i="10" s="1"/>
  <c r="DD50" i="10"/>
  <c r="CG32" i="10"/>
  <c r="CF32" i="10" s="1"/>
  <c r="AW49" i="10"/>
  <c r="AX63" i="10"/>
  <c r="CO63" i="10"/>
  <c r="CO50" i="10"/>
  <c r="CO64" i="10" s="1"/>
  <c r="CL32" i="10"/>
  <c r="DL33" i="10" s="1"/>
  <c r="CM49" i="10"/>
  <c r="CG49" i="10" l="1"/>
  <c r="CG63" i="10" s="1"/>
  <c r="CF49" i="10"/>
  <c r="DT18" i="10"/>
  <c r="DU18" i="10" s="1"/>
  <c r="DQ32" i="10"/>
  <c r="AW51" i="10"/>
  <c r="DR32" i="10"/>
  <c r="DT22" i="10"/>
  <c r="DU22" i="10" s="1"/>
  <c r="CL30" i="10"/>
  <c r="CR28" i="10"/>
  <c r="CR36" i="10" s="1"/>
  <c r="CS15" i="10"/>
  <c r="DU10" i="10"/>
  <c r="DU11" i="10"/>
  <c r="CS22" i="10"/>
  <c r="DT16" i="10"/>
  <c r="DU16" i="10" s="1"/>
  <c r="CS16" i="10"/>
  <c r="BG50" i="10"/>
  <c r="BB51" i="10"/>
  <c r="BG64" i="10"/>
  <c r="BQ51" i="10"/>
  <c r="BB49" i="10"/>
  <c r="BB63" i="10" s="1"/>
  <c r="BB32" i="10"/>
  <c r="CL64" i="10"/>
  <c r="CL49" i="10"/>
  <c r="CL63" i="10" s="1"/>
  <c r="AW63" i="10"/>
  <c r="CI64" i="10"/>
  <c r="CG64" i="10" s="1"/>
  <c r="CG50" i="10"/>
  <c r="BQ63" i="10"/>
  <c r="CL50" i="10"/>
  <c r="CR30" i="10" l="1"/>
  <c r="CS32" i="10"/>
  <c r="CS28" i="10"/>
  <c r="CS36" i="10" s="1"/>
  <c r="DL28" i="10"/>
  <c r="DT28" i="10"/>
  <c r="CS30" i="10" l="1"/>
  <c r="CS33" i="10"/>
  <c r="DL30" i="10"/>
  <c r="DL32" i="10"/>
  <c r="DT32" i="10"/>
</calcChain>
</file>

<file path=xl/sharedStrings.xml><?xml version="1.0" encoding="utf-8"?>
<sst xmlns="http://schemas.openxmlformats.org/spreadsheetml/2006/main" count="231" uniqueCount="112">
  <si>
    <t>№ п/п</t>
  </si>
  <si>
    <t>Наименование муниципального образования</t>
  </si>
  <si>
    <t>Выборгский район</t>
  </si>
  <si>
    <t>Тосненский район</t>
  </si>
  <si>
    <t>Кировский  район</t>
  </si>
  <si>
    <t>ВСЕГО по плану</t>
  </si>
  <si>
    <t>Сосновоборский гор.округ</t>
  </si>
  <si>
    <t>Бокситогорский  район</t>
  </si>
  <si>
    <t>Волосовский  район</t>
  </si>
  <si>
    <t>Тихвинский  район</t>
  </si>
  <si>
    <t>Сланцевский  район</t>
  </si>
  <si>
    <t>Приозерский район</t>
  </si>
  <si>
    <t>Подпорожский  район</t>
  </si>
  <si>
    <t>Волховский  район</t>
  </si>
  <si>
    <t>Всеволожский район</t>
  </si>
  <si>
    <t>Гатчинский район</t>
  </si>
  <si>
    <t>Кингисеппский район</t>
  </si>
  <si>
    <t>Киришский  район</t>
  </si>
  <si>
    <t>Лодейнопольский район</t>
  </si>
  <si>
    <t>Ломоносовский район</t>
  </si>
  <si>
    <t>Лужский район</t>
  </si>
  <si>
    <t>ВСЕГО по Соглашениям</t>
  </si>
  <si>
    <t xml:space="preserve">ВСЕГО </t>
  </si>
  <si>
    <t>Остаток лимита от плана по бюджету</t>
  </si>
  <si>
    <t>ВСЕГО расходы МО</t>
  </si>
  <si>
    <t>Расходы МО за счет средств местного бюджета</t>
  </si>
  <si>
    <t xml:space="preserve">Строительство и реконструкция  </t>
  </si>
  <si>
    <t xml:space="preserve">капитальный ремонт и ремонт автомобильных дорог общего пользования местного значения в населённых пунктах                 </t>
  </si>
  <si>
    <t xml:space="preserve"> капитальный ремонт и ремонт дворовых территорий многоквартирных домов, проездов к дворовым территориям  </t>
  </si>
  <si>
    <t>Восстановлено в 2013 г. - экономия по итогам торгов и заключенных доп. соглашений</t>
  </si>
  <si>
    <t>Расходы МО за счет субсидий из областного бюджета (КАССОВЫЙ РАСХОД)</t>
  </si>
  <si>
    <t xml:space="preserve">Проектирование и строительство (рек-ция)  </t>
  </si>
  <si>
    <t>Кап. ремонт и ремонт авт. дорог, имеющих приоритетный соц.знач. хар-р</t>
  </si>
  <si>
    <t xml:space="preserve">Кап. ремонт и ремонт авт. дорог </t>
  </si>
  <si>
    <t xml:space="preserve">Кап. ремонт и ремонт двор. территорий многокварт. домов, проездов к двор.территориям  </t>
  </si>
  <si>
    <t xml:space="preserve">Кап. рем. и ремонт двор. территорий многокварт. домов, проездов к двор.территориям  </t>
  </si>
  <si>
    <t>Кап. рем. и рем.дорог, соц.знач. хар-р</t>
  </si>
  <si>
    <t xml:space="preserve">Проект-е и строительство (рек-ция)  </t>
  </si>
  <si>
    <t xml:space="preserve">Кап. рем. и ремонт авт. дорог </t>
  </si>
  <si>
    <t xml:space="preserve">Проект-е и строительство (рек-ция) * </t>
  </si>
  <si>
    <t>Кассовый расход МО в 2014 году остатков средств на 01.01.14г, потребность в которых подтверждена</t>
  </si>
  <si>
    <t>Остаток на счете МО на 01.01.2015 г. остатков  средств на 01.01.14г, потребность в которых подтверждена</t>
  </si>
  <si>
    <t>перчислено</t>
  </si>
  <si>
    <t>Кассовый расход МО</t>
  </si>
  <si>
    <t>Остаток на счете МО</t>
  </si>
  <si>
    <t>Кассовый общий- общий</t>
  </si>
  <si>
    <t>в т.ч.с тв.покр.до с.н.пунктов</t>
  </si>
  <si>
    <t>Соглашения 2014 года</t>
  </si>
  <si>
    <t>ПЛАН на 2015 год (Постановление Правительства ЛО от 02.03.15г.№ 47)  в тыс.руб.</t>
  </si>
  <si>
    <t>Кап.рем.и ремонт авт. дорог, имеющих приоритетный соц.знач. хар-р</t>
  </si>
  <si>
    <t xml:space="preserve">Финансирование из областного бюджета в соответствии с Соглашениями   
</t>
  </si>
  <si>
    <t>Кап.рем. и ремонт а/дорог</t>
  </si>
  <si>
    <t>Кап.рем.и рем. а/д, им.приоритетный соц.знач. хар-р</t>
  </si>
  <si>
    <t>ВСЕГО расходы МО за счет субсидий из ОБ и средств МБ</t>
  </si>
  <si>
    <t>а)</t>
  </si>
  <si>
    <t>б)</t>
  </si>
  <si>
    <t xml:space="preserve">Кап. рем. и ремонт а/дорог </t>
  </si>
  <si>
    <t>Перечислены в 2015 году остатки средств на 01.01.15г, потребность в которых подтверждена</t>
  </si>
  <si>
    <t>ОБЩЕЕ ФИНАНСИРОВАНИЕ 2015+остатки2014</t>
  </si>
  <si>
    <t>ПЛАН на 2015 год (Постановление Правительства ЛО от 02.03.15г.№ 47 в ред. от 27.04.2015 г. № 132 и от 08.06.2015г. № 200)  в тыс.руб.</t>
  </si>
  <si>
    <t>ВСЕГО Субсидий МО</t>
  </si>
  <si>
    <t xml:space="preserve">Всего Субсидий МО по ГП "Развитие а/дорог  в ЛО" </t>
  </si>
  <si>
    <t>Г.п., с.п., раон - для ф.0503125 -   субсидии 2015         (сч.120651560)</t>
  </si>
  <si>
    <t>Остатки субсидий из ФБ для Лодейнопольского р-на</t>
  </si>
  <si>
    <t>ПЛАН на 2015 год (Постановление Правительства ЛО от 02.03.15г.№ 47 в ред. от 10.08.2015 г. № 315)  в тыс.руб.</t>
  </si>
  <si>
    <t xml:space="preserve">МО"Каменногорское г.п." Выборг.р-на </t>
  </si>
  <si>
    <t xml:space="preserve">МО "Выборгский район" </t>
  </si>
  <si>
    <t>МО "Приозерский район"</t>
  </si>
  <si>
    <t>МО"Ганьковское с.п." Тих.р-на</t>
  </si>
  <si>
    <t>средства ФБ</t>
  </si>
  <si>
    <t>средства ОБ</t>
  </si>
  <si>
    <t>ГП "Развитие сельского хозяйства ЛО"  Стр-во (рекон.) сельских дорог, всего</t>
  </si>
  <si>
    <t>Всего: ГП "Соц. Поддержка отдельных категорий граждан в ЛО".Подпр."Формирование доступной среды жизнед-ти для инвалидов"</t>
  </si>
  <si>
    <t>Экономия ОБ</t>
  </si>
  <si>
    <t>Всего Субсидий МО за счет средств дорожного фонда ЛО</t>
  </si>
  <si>
    <t>1.   МО Бокситогорский р-он</t>
  </si>
  <si>
    <t>2.     МО Тихвинский р-он</t>
  </si>
  <si>
    <t xml:space="preserve">Финансирование из областного бюджета в соответствии с Соглашениями без учета восстановления для формы 125  
</t>
  </si>
  <si>
    <t>ПЛАН на 2015 год (Постановление Правительства ЛО от 02.03.15г.№ 47 в ред. от 23.09.2015 г. № 367)  в тыс.руб.</t>
  </si>
  <si>
    <t>средства ФБ=130</t>
  </si>
  <si>
    <t>средства ФБ=900</t>
  </si>
  <si>
    <t>ПЛАН на 2015 год (Постановление Правительства ЛО от 02.03.15г.№ 47 в ред. от 30.11.2015 г. № 455)  в тыс.руб.</t>
  </si>
  <si>
    <t xml:space="preserve">Остаток субсидий, полученных в 2015 г.,   на счете МО на 01.01.2016 года. </t>
  </si>
  <si>
    <t>Общий остаток средств ОБ на счете МО</t>
  </si>
  <si>
    <t xml:space="preserve"> РЕЗЕРВ  и прочие 2015 года </t>
  </si>
  <si>
    <t>Форма 125-кассовый МО</t>
  </si>
  <si>
    <t>Форма 125-остатки на счетах МО</t>
  </si>
  <si>
    <t>Проверка остатков</t>
  </si>
  <si>
    <t>ВЫПОЛНЕНИЕ ОБ</t>
  </si>
  <si>
    <t>ВЫПОЛНЕНИЕ МБ</t>
  </si>
  <si>
    <t>Кассовый расход МО-ОБ</t>
  </si>
  <si>
    <t>Кассовый расход МО-МБ</t>
  </si>
  <si>
    <t xml:space="preserve">перечислено (2015+2014г.) с учетом остатков и без возврата </t>
  </si>
  <si>
    <t>кв.м</t>
  </si>
  <si>
    <t>в т.ч. ЩПС, кв.м</t>
  </si>
  <si>
    <t>км</t>
  </si>
  <si>
    <t>Выполнено по а/д за 2015 г.</t>
  </si>
  <si>
    <t>кол-во</t>
  </si>
  <si>
    <t>ДВОРЫ</t>
  </si>
  <si>
    <t>Выполнено по а/д  приор. Соц.знач.хар.за 2015 г.</t>
  </si>
  <si>
    <t xml:space="preserve">Лимиты финансирования на 2015 год в соответствии с заключенными Соглашениями  
</t>
  </si>
  <si>
    <t>Федеральный бюджет</t>
  </si>
  <si>
    <t>Областной бюджет</t>
  </si>
  <si>
    <t xml:space="preserve">Местные бюджеты </t>
  </si>
  <si>
    <t>Прочие источники</t>
  </si>
  <si>
    <t>ПЛАН</t>
  </si>
  <si>
    <t>Приложение 4</t>
  </si>
  <si>
    <t>Общеобластные расходы</t>
  </si>
  <si>
    <t xml:space="preserve">Всего по ГП ЛО   «Развитие автомобильных дорог Ленинградской области». </t>
  </si>
  <si>
    <t>План на  2022 год</t>
  </si>
  <si>
    <t>Фактическое финансирование программы за январь-декабрь 2022 года</t>
  </si>
  <si>
    <t xml:space="preserve">Информация о территориальной структуре финансирования автомобильных дорог  общего пользования  по государственной программе "Развитие автомобильных дорог Ленинградской области" в 2022 году (тыс. руб.)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</si>
</sst>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00"/>
    <numFmt numFmtId="165" formatCode="#,##0.00000"/>
    <numFmt numFmtId="166" formatCode="#,##0.0"/>
    <numFmt numFmtId="167" formatCode="0.00000"/>
    <numFmt numFmtId="168" formatCode="0.000"/>
    <numFmt numFmtId="169" formatCode="_-* #,##0.00_р_._-;\-* #,##0.00_р_._-;_-* &quot;-&quot;??_р_._-;_-@_-"/>
  </numFmts>
  <fonts count="3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4"/>
      <name val="Arial Cyr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4"/>
      <name val="Times New Roman"/>
      <family val="1"/>
      <charset val="204"/>
    </font>
    <font>
      <b/>
      <i/>
      <sz val="14"/>
      <name val="Arial Cyr"/>
      <charset val="204"/>
    </font>
    <font>
      <b/>
      <sz val="18"/>
      <name val="Arial CYR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i/>
      <sz val="9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1"/>
    </font>
    <font>
      <sz val="10"/>
      <name val="Arial Cyr"/>
      <family val="2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18"/>
      <name val="Arial Cyr"/>
      <charset val="204"/>
    </font>
    <font>
      <sz val="20"/>
      <name val="Arial Cyr"/>
      <charset val="204"/>
    </font>
    <font>
      <sz val="10"/>
      <name val="Helv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rgb="FFFDEADA"/>
      </patternFill>
    </fill>
    <fill>
      <patternFill patternType="solid">
        <fgColor rgb="FFFFFFCC"/>
        <bgColor rgb="FFFDEADA"/>
      </patternFill>
    </fill>
    <fill>
      <patternFill patternType="solid">
        <fgColor theme="0"/>
        <bgColor rgb="FF00800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CC"/>
      </patternFill>
    </fill>
    <fill>
      <patternFill patternType="solid">
        <fgColor rgb="FFFF99FF"/>
        <bgColor rgb="FF008000"/>
      </patternFill>
    </fill>
    <fill>
      <patternFill patternType="solid">
        <fgColor theme="6" tint="0.59999389629810485"/>
        <bgColor rgb="FFFDEADA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0" fontId="19" fillId="0" borderId="0"/>
    <xf numFmtId="9" fontId="2" fillId="0" borderId="0" applyFont="0" applyFill="0" applyBorder="0" applyAlignment="0" applyProtection="0"/>
    <xf numFmtId="0" fontId="26" fillId="0" borderId="0"/>
    <xf numFmtId="0" fontId="2" fillId="0" borderId="0"/>
    <xf numFmtId="9" fontId="2" fillId="0" borderId="0" applyFont="0" applyFill="0" applyBorder="0" applyAlignment="0" applyProtection="0"/>
    <xf numFmtId="0" fontId="26" fillId="0" borderId="0"/>
    <xf numFmtId="0" fontId="35" fillId="0" borderId="0"/>
    <xf numFmtId="169" fontId="2" fillId="0" borderId="0" applyFont="0" applyFill="0" applyBorder="0" applyAlignment="0" applyProtection="0"/>
    <xf numFmtId="9" fontId="2" fillId="0" borderId="0" applyFill="0" applyBorder="0" applyAlignment="0" applyProtection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9" fillId="0" borderId="0"/>
    <xf numFmtId="9" fontId="26" fillId="0" borderId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92">
    <xf numFmtId="0" fontId="0" fillId="0" borderId="0" xfId="0"/>
    <xf numFmtId="165" fontId="5" fillId="3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textRotation="90" wrapText="1"/>
    </xf>
    <xf numFmtId="166" fontId="8" fillId="2" borderId="2" xfId="0" applyNumberFormat="1" applyFont="1" applyFill="1" applyBorder="1" applyAlignment="1">
      <alignment horizontal="center" vertical="center" textRotation="90" wrapText="1"/>
    </xf>
    <xf numFmtId="165" fontId="3" fillId="4" borderId="3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/>
    </xf>
    <xf numFmtId="165" fontId="5" fillId="4" borderId="2" xfId="0" applyNumberFormat="1" applyFont="1" applyFill="1" applyBorder="1" applyAlignment="1">
      <alignment horizontal="center"/>
    </xf>
    <xf numFmtId="166" fontId="3" fillId="4" borderId="1" xfId="0" applyNumberFormat="1" applyFont="1" applyFill="1" applyBorder="1" applyAlignment="1">
      <alignment horizontal="center" vertical="center" wrapText="1"/>
    </xf>
    <xf numFmtId="166" fontId="5" fillId="3" borderId="3" xfId="0" applyNumberFormat="1" applyFont="1" applyFill="1" applyBorder="1" applyAlignment="1">
      <alignment horizontal="center"/>
    </xf>
    <xf numFmtId="166" fontId="3" fillId="4" borderId="3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ont="1" applyFill="1" applyAlignment="1">
      <alignment horizontal="left"/>
    </xf>
    <xf numFmtId="165" fontId="0" fillId="2" borderId="0" xfId="0" applyNumberFormat="1" applyFont="1" applyFill="1" applyAlignment="1">
      <alignment horizontal="center"/>
    </xf>
    <xf numFmtId="166" fontId="0" fillId="2" borderId="0" xfId="0" applyNumberFormat="1" applyFont="1" applyFill="1" applyAlignment="1">
      <alignment horizontal="center"/>
    </xf>
    <xf numFmtId="166" fontId="5" fillId="4" borderId="3" xfId="0" applyNumberFormat="1" applyFont="1" applyFill="1" applyBorder="1" applyAlignment="1">
      <alignment horizontal="center" vertical="center" wrapText="1"/>
    </xf>
    <xf numFmtId="165" fontId="0" fillId="2" borderId="0" xfId="0" applyNumberFormat="1" applyFont="1" applyFill="1" applyBorder="1" applyAlignment="1">
      <alignment horizontal="center"/>
    </xf>
    <xf numFmtId="166" fontId="0" fillId="2" borderId="0" xfId="0" applyNumberFormat="1" applyFont="1" applyFill="1" applyBorder="1" applyAlignment="1">
      <alignment horizontal="center"/>
    </xf>
    <xf numFmtId="166" fontId="16" fillId="2" borderId="0" xfId="0" applyNumberFormat="1" applyFont="1" applyFill="1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166" fontId="5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166" fontId="5" fillId="4" borderId="2" xfId="0" applyNumberFormat="1" applyFont="1" applyFill="1" applyBorder="1" applyAlignment="1">
      <alignment horizontal="center"/>
    </xf>
    <xf numFmtId="166" fontId="5" fillId="3" borderId="2" xfId="0" applyNumberFormat="1" applyFont="1" applyFill="1" applyBorder="1" applyAlignment="1">
      <alignment horizontal="center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1" fontId="11" fillId="2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3" fillId="4" borderId="8" xfId="0" applyFont="1" applyFill="1" applyBorder="1" applyAlignment="1">
      <alignment horizontal="left" vertical="center" wrapText="1"/>
    </xf>
    <xf numFmtId="166" fontId="3" fillId="4" borderId="8" xfId="0" applyNumberFormat="1" applyFont="1" applyFill="1" applyBorder="1" applyAlignment="1">
      <alignment horizontal="center" vertical="center" wrapText="1"/>
    </xf>
    <xf numFmtId="165" fontId="0" fillId="4" borderId="0" xfId="0" applyNumberFormat="1" applyFont="1" applyFill="1" applyAlignment="1">
      <alignment horizontal="center"/>
    </xf>
    <xf numFmtId="165" fontId="5" fillId="5" borderId="1" xfId="0" applyNumberFormat="1" applyFont="1" applyFill="1" applyBorder="1" applyAlignment="1">
      <alignment horizontal="center" vertical="center" wrapText="1"/>
    </xf>
    <xf numFmtId="165" fontId="5" fillId="5" borderId="17" xfId="0" applyNumberFormat="1" applyFont="1" applyFill="1" applyBorder="1" applyAlignment="1">
      <alignment horizontal="center" vertical="center" wrapText="1"/>
    </xf>
    <xf numFmtId="166" fontId="5" fillId="5" borderId="17" xfId="0" applyNumberFormat="1" applyFont="1" applyFill="1" applyBorder="1" applyAlignment="1">
      <alignment horizontal="center" vertical="center" wrapText="1"/>
    </xf>
    <xf numFmtId="166" fontId="5" fillId="5" borderId="1" xfId="0" applyNumberFormat="1" applyFont="1" applyFill="1" applyBorder="1" applyAlignment="1">
      <alignment horizontal="center" vertical="center" wrapText="1"/>
    </xf>
    <xf numFmtId="0" fontId="0" fillId="5" borderId="0" xfId="0" applyFont="1" applyFill="1" applyAlignment="1">
      <alignment horizontal="center"/>
    </xf>
    <xf numFmtId="0" fontId="21" fillId="4" borderId="2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166" fontId="0" fillId="4" borderId="0" xfId="0" applyNumberFormat="1" applyFont="1" applyFill="1" applyAlignment="1">
      <alignment horizontal="center"/>
    </xf>
    <xf numFmtId="166" fontId="0" fillId="4" borderId="1" xfId="0" applyNumberFormat="1" applyFont="1" applyFill="1" applyBorder="1" applyAlignment="1">
      <alignment horizontal="center"/>
    </xf>
    <xf numFmtId="166" fontId="16" fillId="2" borderId="1" xfId="0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center" vertical="center" wrapText="1"/>
    </xf>
    <xf numFmtId="165" fontId="5" fillId="5" borderId="2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Border="1" applyAlignment="1">
      <alignment horizontal="center" vertical="center" wrapText="1"/>
    </xf>
    <xf numFmtId="166" fontId="5" fillId="4" borderId="0" xfId="0" applyNumberFormat="1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/>
    </xf>
    <xf numFmtId="165" fontId="5" fillId="4" borderId="3" xfId="0" applyNumberFormat="1" applyFont="1" applyFill="1" applyBorder="1" applyAlignment="1">
      <alignment horizontal="left" vertical="center" wrapText="1"/>
    </xf>
    <xf numFmtId="166" fontId="5" fillId="4" borderId="9" xfId="0" applyNumberFormat="1" applyFont="1" applyFill="1" applyBorder="1" applyAlignment="1">
      <alignment horizontal="center" vertical="center" wrapText="1"/>
    </xf>
    <xf numFmtId="166" fontId="5" fillId="4" borderId="7" xfId="0" applyNumberFormat="1" applyFont="1" applyFill="1" applyBorder="1" applyAlignment="1">
      <alignment horizontal="center" vertical="center" wrapText="1"/>
    </xf>
    <xf numFmtId="166" fontId="5" fillId="4" borderId="10" xfId="0" applyNumberFormat="1" applyFont="1" applyFill="1" applyBorder="1" applyAlignment="1">
      <alignment horizontal="center" vertical="center" wrapText="1"/>
    </xf>
    <xf numFmtId="165" fontId="7" fillId="4" borderId="0" xfId="0" applyNumberFormat="1" applyFont="1" applyFill="1" applyBorder="1" applyAlignment="1">
      <alignment horizontal="center" vertical="center" wrapText="1"/>
    </xf>
    <xf numFmtId="165" fontId="8" fillId="4" borderId="8" xfId="0" applyNumberFormat="1" applyFont="1" applyFill="1" applyBorder="1" applyAlignment="1">
      <alignment horizontal="center" vertical="center" textRotation="90" wrapText="1"/>
    </xf>
    <xf numFmtId="165" fontId="8" fillId="4" borderId="12" xfId="0" applyNumberFormat="1" applyFont="1" applyFill="1" applyBorder="1" applyAlignment="1">
      <alignment horizontal="center" vertical="center" textRotation="90" wrapText="1"/>
    </xf>
    <xf numFmtId="165" fontId="6" fillId="4" borderId="1" xfId="0" applyNumberFormat="1" applyFont="1" applyFill="1" applyBorder="1" applyAlignment="1">
      <alignment horizontal="center"/>
    </xf>
    <xf numFmtId="167" fontId="23" fillId="10" borderId="1" xfId="0" applyNumberFormat="1" applyFont="1" applyFill="1" applyBorder="1" applyAlignment="1">
      <alignment horizontal="center" vertical="center"/>
    </xf>
    <xf numFmtId="167" fontId="23" fillId="10" borderId="1" xfId="0" applyNumberFormat="1" applyFont="1" applyFill="1" applyBorder="1" applyAlignment="1">
      <alignment horizontal="center"/>
    </xf>
    <xf numFmtId="167" fontId="23" fillId="9" borderId="1" xfId="0" applyNumberFormat="1" applyFont="1" applyFill="1" applyBorder="1" applyAlignment="1">
      <alignment horizontal="center" vertical="center"/>
    </xf>
    <xf numFmtId="165" fontId="14" fillId="4" borderId="0" xfId="0" applyNumberFormat="1" applyFont="1" applyFill="1" applyAlignment="1">
      <alignment horizontal="center"/>
    </xf>
    <xf numFmtId="168" fontId="23" fillId="11" borderId="1" xfId="0" applyNumberFormat="1" applyFont="1" applyFill="1" applyBorder="1" applyAlignment="1">
      <alignment horizontal="center" vertical="center"/>
    </xf>
    <xf numFmtId="168" fontId="23" fillId="11" borderId="1" xfId="0" applyNumberFormat="1" applyFont="1" applyFill="1" applyBorder="1" applyAlignment="1">
      <alignment horizontal="center"/>
    </xf>
    <xf numFmtId="168" fontId="23" fillId="14" borderId="1" xfId="0" applyNumberFormat="1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24" fillId="13" borderId="0" xfId="0" applyFont="1" applyFill="1" applyBorder="1" applyAlignment="1">
      <alignment horizontal="center"/>
    </xf>
    <xf numFmtId="0" fontId="25" fillId="13" borderId="0" xfId="0" applyFont="1" applyFill="1" applyAlignment="1">
      <alignment horizontal="center"/>
    </xf>
    <xf numFmtId="0" fontId="22" fillId="0" borderId="7" xfId="0" applyFont="1" applyBorder="1" applyAlignment="1">
      <alignment vertical="center" wrapText="1"/>
    </xf>
    <xf numFmtId="1" fontId="23" fillId="16" borderId="1" xfId="0" applyNumberFormat="1" applyFont="1" applyFill="1" applyBorder="1" applyAlignment="1">
      <alignment horizontal="center" vertical="center"/>
    </xf>
    <xf numFmtId="164" fontId="23" fillId="16" borderId="1" xfId="0" applyNumberFormat="1" applyFont="1" applyFill="1" applyBorder="1" applyAlignment="1">
      <alignment horizontal="center" vertical="center"/>
    </xf>
    <xf numFmtId="168" fontId="23" fillId="16" borderId="1" xfId="0" applyNumberFormat="1" applyFont="1" applyFill="1" applyBorder="1" applyAlignment="1">
      <alignment horizontal="center" vertical="center"/>
    </xf>
    <xf numFmtId="1" fontId="23" fillId="16" borderId="1" xfId="0" applyNumberFormat="1" applyFont="1" applyFill="1" applyBorder="1" applyAlignment="1">
      <alignment horizontal="center"/>
    </xf>
    <xf numFmtId="168" fontId="23" fillId="16" borderId="1" xfId="0" applyNumberFormat="1" applyFont="1" applyFill="1" applyBorder="1" applyAlignment="1">
      <alignment horizontal="center"/>
    </xf>
    <xf numFmtId="1" fontId="23" fillId="11" borderId="1" xfId="0" applyNumberFormat="1" applyFont="1" applyFill="1" applyBorder="1" applyAlignment="1">
      <alignment horizontal="center" vertical="center"/>
    </xf>
    <xf numFmtId="1" fontId="23" fillId="17" borderId="1" xfId="0" applyNumberFormat="1" applyFont="1" applyFill="1" applyBorder="1" applyAlignment="1">
      <alignment horizontal="center" vertical="center"/>
    </xf>
    <xf numFmtId="168" fontId="23" fillId="17" borderId="1" xfId="0" applyNumberFormat="1" applyFont="1" applyFill="1" applyBorder="1" applyAlignment="1">
      <alignment horizontal="center" vertical="center"/>
    </xf>
    <xf numFmtId="0" fontId="23" fillId="13" borderId="0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 vertical="center"/>
    </xf>
    <xf numFmtId="166" fontId="7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vertical="center" wrapText="1"/>
    </xf>
    <xf numFmtId="166" fontId="8" fillId="4" borderId="1" xfId="0" applyNumberFormat="1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8" fillId="5" borderId="1" xfId="0" applyNumberFormat="1" applyFont="1" applyFill="1" applyBorder="1" applyAlignment="1">
      <alignment horizontal="center" vertical="center" textRotation="90" wrapText="1"/>
    </xf>
    <xf numFmtId="166" fontId="8" fillId="5" borderId="2" xfId="0" applyNumberFormat="1" applyFont="1" applyFill="1" applyBorder="1" applyAlignment="1">
      <alignment horizontal="center" vertical="center" textRotation="90" wrapText="1"/>
    </xf>
    <xf numFmtId="166" fontId="3" fillId="4" borderId="14" xfId="0" applyNumberFormat="1" applyFont="1" applyFill="1" applyBorder="1" applyAlignment="1">
      <alignment horizontal="center" vertical="center" wrapText="1"/>
    </xf>
    <xf numFmtId="166" fontId="8" fillId="2" borderId="12" xfId="0" applyNumberFormat="1" applyFont="1" applyFill="1" applyBorder="1" applyAlignment="1">
      <alignment horizontal="center" vertical="center" textRotation="90" wrapText="1"/>
    </xf>
    <xf numFmtId="166" fontId="8" fillId="2" borderId="5" xfId="0" applyNumberFormat="1" applyFont="1" applyFill="1" applyBorder="1" applyAlignment="1">
      <alignment horizontal="center" vertical="center" textRotation="90" wrapText="1"/>
    </xf>
    <xf numFmtId="166" fontId="5" fillId="5" borderId="3" xfId="0" applyNumberFormat="1" applyFont="1" applyFill="1" applyBorder="1" applyAlignment="1">
      <alignment horizontal="center" vertical="center" wrapText="1"/>
    </xf>
    <xf numFmtId="166" fontId="5" fillId="3" borderId="18" xfId="0" applyNumberFormat="1" applyFont="1" applyFill="1" applyBorder="1" applyAlignment="1">
      <alignment horizontal="center" vertical="center" wrapText="1"/>
    </xf>
    <xf numFmtId="166" fontId="5" fillId="3" borderId="3" xfId="0" applyNumberFormat="1" applyFont="1" applyFill="1" applyBorder="1" applyAlignment="1">
      <alignment horizontal="center" vertical="center" wrapText="1"/>
    </xf>
    <xf numFmtId="166" fontId="0" fillId="4" borderId="0" xfId="0" applyNumberFormat="1" applyFont="1" applyFill="1" applyBorder="1" applyAlignment="1">
      <alignment horizontal="center"/>
    </xf>
    <xf numFmtId="166" fontId="5" fillId="4" borderId="1" xfId="0" applyNumberFormat="1" applyFont="1" applyFill="1" applyBorder="1" applyAlignment="1">
      <alignment horizontal="center"/>
    </xf>
    <xf numFmtId="166" fontId="5" fillId="5" borderId="22" xfId="0" applyNumberFormat="1" applyFont="1" applyFill="1" applyBorder="1" applyAlignment="1">
      <alignment horizontal="center" vertical="center" wrapText="1"/>
    </xf>
    <xf numFmtId="166" fontId="0" fillId="5" borderId="0" xfId="0" applyNumberFormat="1" applyFont="1" applyFill="1" applyBorder="1" applyAlignment="1">
      <alignment horizontal="center"/>
    </xf>
    <xf numFmtId="166" fontId="5" fillId="5" borderId="19" xfId="0" applyNumberFormat="1" applyFont="1" applyFill="1" applyBorder="1" applyAlignment="1">
      <alignment horizontal="center" vertical="center" wrapText="1"/>
    </xf>
    <xf numFmtId="166" fontId="5" fillId="5" borderId="34" xfId="0" applyNumberFormat="1" applyFont="1" applyFill="1" applyBorder="1" applyAlignment="1">
      <alignment horizontal="center" vertical="center" wrapText="1"/>
    </xf>
    <xf numFmtId="166" fontId="3" fillId="4" borderId="8" xfId="0" applyNumberFormat="1" applyFont="1" applyFill="1" applyBorder="1" applyAlignment="1">
      <alignment horizontal="center"/>
    </xf>
    <xf numFmtId="166" fontId="3" fillId="4" borderId="20" xfId="0" applyNumberFormat="1" applyFont="1" applyFill="1" applyBorder="1" applyAlignment="1">
      <alignment horizontal="center" vertical="center" wrapText="1"/>
    </xf>
    <xf numFmtId="166" fontId="3" fillId="4" borderId="12" xfId="0" applyNumberFormat="1" applyFont="1" applyFill="1" applyBorder="1" applyAlignment="1">
      <alignment horizontal="center" vertical="center" wrapText="1"/>
    </xf>
    <xf numFmtId="166" fontId="3" fillId="4" borderId="21" xfId="0" applyNumberFormat="1" applyFont="1" applyFill="1" applyBorder="1" applyAlignment="1">
      <alignment horizontal="center" vertical="center" wrapText="1"/>
    </xf>
    <xf numFmtId="166" fontId="3" fillId="4" borderId="2" xfId="0" applyNumberFormat="1" applyFont="1" applyFill="1" applyBorder="1" applyAlignment="1">
      <alignment horizontal="center" vertical="center" wrapText="1"/>
    </xf>
    <xf numFmtId="166" fontId="13" fillId="4" borderId="1" xfId="0" applyNumberFormat="1" applyFont="1" applyFill="1" applyBorder="1" applyAlignment="1">
      <alignment horizontal="center"/>
    </xf>
    <xf numFmtId="166" fontId="0" fillId="4" borderId="16" xfId="2" applyNumberFormat="1" applyFont="1" applyFill="1" applyBorder="1" applyAlignment="1">
      <alignment horizontal="center"/>
    </xf>
    <xf numFmtId="166" fontId="5" fillId="5" borderId="2" xfId="0" applyNumberFormat="1" applyFont="1" applyFill="1" applyBorder="1" applyAlignment="1">
      <alignment horizontal="center" vertical="center" wrapText="1"/>
    </xf>
    <xf numFmtId="166" fontId="0" fillId="4" borderId="16" xfId="0" applyNumberFormat="1" applyFont="1" applyFill="1" applyBorder="1" applyAlignment="1">
      <alignment horizontal="center"/>
    </xf>
    <xf numFmtId="166" fontId="0" fillId="4" borderId="7" xfId="0" applyNumberFormat="1" applyFont="1" applyFill="1" applyBorder="1" applyAlignment="1">
      <alignment horizontal="center"/>
    </xf>
    <xf numFmtId="166" fontId="0" fillId="4" borderId="8" xfId="0" applyNumberFormat="1" applyFont="1" applyFill="1" applyBorder="1" applyAlignment="1">
      <alignment horizontal="center"/>
    </xf>
    <xf numFmtId="166" fontId="5" fillId="4" borderId="16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/>
    </xf>
    <xf numFmtId="166" fontId="12" fillId="0" borderId="0" xfId="0" applyNumberFormat="1" applyFont="1" applyAlignment="1">
      <alignment vertical="center" wrapText="1"/>
    </xf>
    <xf numFmtId="166" fontId="6" fillId="2" borderId="2" xfId="0" applyNumberFormat="1" applyFont="1" applyFill="1" applyBorder="1" applyAlignment="1">
      <alignment horizontal="center"/>
    </xf>
    <xf numFmtId="166" fontId="6" fillId="2" borderId="3" xfId="0" applyNumberFormat="1" applyFont="1" applyFill="1" applyBorder="1" applyAlignment="1">
      <alignment horizontal="center"/>
    </xf>
    <xf numFmtId="166" fontId="12" fillId="0" borderId="0" xfId="0" applyNumberFormat="1" applyFont="1" applyAlignment="1">
      <alignment horizontal="center" vertical="center" wrapText="1"/>
    </xf>
    <xf numFmtId="1" fontId="8" fillId="4" borderId="3" xfId="0" applyNumberFormat="1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/>
    </xf>
    <xf numFmtId="1" fontId="8" fillId="2" borderId="18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8" fillId="7" borderId="1" xfId="0" applyNumberFormat="1" applyFont="1" applyFill="1" applyBorder="1" applyAlignment="1">
      <alignment horizontal="center" vertical="center" wrapText="1"/>
    </xf>
    <xf numFmtId="1" fontId="22" fillId="12" borderId="1" xfId="0" applyNumberFormat="1" applyFont="1" applyFill="1" applyBorder="1" applyAlignment="1">
      <alignment horizontal="center" vertical="center" wrapText="1"/>
    </xf>
    <xf numFmtId="1" fontId="22" fillId="15" borderId="1" xfId="0" applyNumberFormat="1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166" fontId="5" fillId="4" borderId="8" xfId="0" applyNumberFormat="1" applyFont="1" applyFill="1" applyBorder="1" applyAlignment="1">
      <alignment horizontal="center" vertical="center" wrapText="1"/>
    </xf>
    <xf numFmtId="166" fontId="5" fillId="4" borderId="8" xfId="0" applyNumberFormat="1" applyFont="1" applyFill="1" applyBorder="1" applyAlignment="1">
      <alignment horizontal="center"/>
    </xf>
    <xf numFmtId="166" fontId="5" fillId="5" borderId="15" xfId="0" applyNumberFormat="1" applyFont="1" applyFill="1" applyBorder="1" applyAlignment="1">
      <alignment horizontal="center" vertical="center" wrapText="1"/>
    </xf>
    <xf numFmtId="166" fontId="23" fillId="10" borderId="1" xfId="0" applyNumberFormat="1" applyFont="1" applyFill="1" applyBorder="1" applyAlignment="1">
      <alignment horizontal="center" vertical="center"/>
    </xf>
    <xf numFmtId="166" fontId="23" fillId="10" borderId="1" xfId="0" applyNumberFormat="1" applyFont="1" applyFill="1" applyBorder="1" applyAlignment="1">
      <alignment horizontal="center"/>
    </xf>
    <xf numFmtId="166" fontId="23" fillId="9" borderId="1" xfId="0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166" fontId="8" fillId="2" borderId="8" xfId="0" applyNumberFormat="1" applyFont="1" applyFill="1" applyBorder="1" applyAlignment="1">
      <alignment horizontal="center" vertical="center" textRotation="90" wrapText="1"/>
    </xf>
    <xf numFmtId="165" fontId="3" fillId="4" borderId="8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 vertical="center" textRotation="90" wrapText="1"/>
    </xf>
    <xf numFmtId="1" fontId="8" fillId="0" borderId="3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166" fontId="3" fillId="0" borderId="8" xfId="0" applyNumberFormat="1" applyFont="1" applyFill="1" applyBorder="1" applyAlignment="1">
      <alignment horizontal="center" vertical="center" wrapText="1"/>
    </xf>
    <xf numFmtId="166" fontId="3" fillId="0" borderId="8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/>
    </xf>
    <xf numFmtId="166" fontId="0" fillId="0" borderId="0" xfId="0" applyNumberFormat="1" applyFont="1" applyFill="1" applyAlignment="1">
      <alignment horizontal="center"/>
    </xf>
    <xf numFmtId="166" fontId="3" fillId="4" borderId="4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left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left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left" vertical="center" wrapText="1"/>
    </xf>
    <xf numFmtId="166" fontId="5" fillId="5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166" fontId="5" fillId="3" borderId="16" xfId="0" applyNumberFormat="1" applyFont="1" applyFill="1" applyBorder="1" applyAlignment="1">
      <alignment horizontal="center" vertical="center" wrapText="1"/>
    </xf>
    <xf numFmtId="166" fontId="5" fillId="3" borderId="35" xfId="0" applyNumberFormat="1" applyFont="1" applyFill="1" applyBorder="1" applyAlignment="1">
      <alignment horizontal="center"/>
    </xf>
    <xf numFmtId="166" fontId="23" fillId="10" borderId="7" xfId="0" applyNumberFormat="1" applyFont="1" applyFill="1" applyBorder="1" applyAlignment="1">
      <alignment horizontal="center" vertical="center"/>
    </xf>
    <xf numFmtId="166" fontId="5" fillId="3" borderId="7" xfId="0" applyNumberFormat="1" applyFont="1" applyFill="1" applyBorder="1" applyAlignment="1">
      <alignment horizontal="center" vertical="center" wrapText="1"/>
    </xf>
    <xf numFmtId="166" fontId="5" fillId="3" borderId="36" xfId="0" applyNumberFormat="1" applyFont="1" applyFill="1" applyBorder="1" applyAlignment="1">
      <alignment horizontal="center" vertical="center" wrapText="1"/>
    </xf>
    <xf numFmtId="166" fontId="5" fillId="3" borderId="35" xfId="0" applyNumberFormat="1" applyFont="1" applyFill="1" applyBorder="1" applyAlignment="1">
      <alignment horizontal="center" vertical="center" wrapText="1"/>
    </xf>
    <xf numFmtId="166" fontId="5" fillId="3" borderId="11" xfId="0" applyNumberFormat="1" applyFont="1" applyFill="1" applyBorder="1" applyAlignment="1">
      <alignment horizontal="center" vertical="center" wrapText="1"/>
    </xf>
    <xf numFmtId="165" fontId="5" fillId="3" borderId="16" xfId="0" applyNumberFormat="1" applyFont="1" applyFill="1" applyBorder="1" applyAlignment="1">
      <alignment horizontal="center" vertical="center" wrapText="1"/>
    </xf>
    <xf numFmtId="168" fontId="23" fillId="11" borderId="0" xfId="0" applyNumberFormat="1" applyFont="1" applyFill="1" applyBorder="1" applyAlignment="1">
      <alignment horizontal="center" vertical="center"/>
    </xf>
    <xf numFmtId="1" fontId="23" fillId="16" borderId="0" xfId="0" applyNumberFormat="1" applyFont="1" applyFill="1" applyBorder="1" applyAlignment="1">
      <alignment horizontal="center" vertical="center"/>
    </xf>
    <xf numFmtId="168" fontId="23" fillId="16" borderId="0" xfId="0" applyNumberFormat="1" applyFont="1" applyFill="1" applyBorder="1" applyAlignment="1">
      <alignment horizontal="center" vertical="center"/>
    </xf>
    <xf numFmtId="167" fontId="23" fillId="10" borderId="2" xfId="0" applyNumberFormat="1" applyFont="1" applyFill="1" applyBorder="1" applyAlignment="1">
      <alignment horizontal="center" vertical="center"/>
    </xf>
    <xf numFmtId="166" fontId="3" fillId="18" borderId="1" xfId="0" applyNumberFormat="1" applyFont="1" applyFill="1" applyBorder="1" applyAlignment="1">
      <alignment horizontal="center" vertical="center" wrapText="1"/>
    </xf>
    <xf numFmtId="166" fontId="5" fillId="18" borderId="1" xfId="0" applyNumberFormat="1" applyFont="1" applyFill="1" applyBorder="1" applyAlignment="1">
      <alignment horizontal="center" vertical="center" wrapText="1"/>
    </xf>
    <xf numFmtId="166" fontId="3" fillId="18" borderId="3" xfId="0" applyNumberFormat="1" applyFont="1" applyFill="1" applyBorder="1" applyAlignment="1">
      <alignment horizontal="center" vertical="center" wrapText="1"/>
    </xf>
    <xf numFmtId="165" fontId="0" fillId="18" borderId="0" xfId="0" applyNumberFormat="1" applyFont="1" applyFill="1" applyAlignment="1">
      <alignment horizontal="left"/>
    </xf>
    <xf numFmtId="0" fontId="21" fillId="7" borderId="3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center"/>
    </xf>
    <xf numFmtId="165" fontId="0" fillId="7" borderId="0" xfId="0" applyNumberFormat="1" applyFont="1" applyFill="1" applyAlignment="1">
      <alignment horizontal="left"/>
    </xf>
    <xf numFmtId="0" fontId="21" fillId="18" borderId="3" xfId="0" applyFont="1" applyFill="1" applyBorder="1" applyAlignment="1">
      <alignment horizontal="left" vertical="center" wrapText="1"/>
    </xf>
    <xf numFmtId="0" fontId="20" fillId="18" borderId="3" xfId="0" applyFont="1" applyFill="1" applyBorder="1" applyAlignment="1">
      <alignment horizontal="left" vertical="center" wrapText="1"/>
    </xf>
    <xf numFmtId="0" fontId="9" fillId="18" borderId="3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165" fontId="3" fillId="4" borderId="1" xfId="0" applyNumberFormat="1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vertical="center" wrapText="1"/>
    </xf>
    <xf numFmtId="166" fontId="31" fillId="4" borderId="1" xfId="0" applyNumberFormat="1" applyFont="1" applyFill="1" applyBorder="1" applyAlignment="1">
      <alignment horizontal="center" vertical="center" wrapText="1"/>
    </xf>
    <xf numFmtId="1" fontId="31" fillId="4" borderId="1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0" fontId="31" fillId="4" borderId="0" xfId="0" applyFont="1" applyFill="1" applyAlignment="1">
      <alignment horizontal="center"/>
    </xf>
    <xf numFmtId="165" fontId="31" fillId="4" borderId="0" xfId="0" applyNumberFormat="1" applyFont="1" applyFill="1" applyAlignment="1">
      <alignment horizontal="left"/>
    </xf>
    <xf numFmtId="0" fontId="32" fillId="2" borderId="0" xfId="0" applyFont="1" applyFill="1" applyAlignment="1">
      <alignment horizontal="center"/>
    </xf>
    <xf numFmtId="0" fontId="32" fillId="2" borderId="0" xfId="0" applyFont="1" applyFill="1" applyBorder="1" applyAlignment="1">
      <alignment horizontal="center"/>
    </xf>
    <xf numFmtId="1" fontId="32" fillId="2" borderId="0" xfId="0" applyNumberFormat="1" applyFont="1" applyFill="1" applyAlignment="1">
      <alignment horizontal="center"/>
    </xf>
    <xf numFmtId="0" fontId="32" fillId="4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2" borderId="0" xfId="0" applyFont="1" applyFill="1" applyBorder="1" applyAlignment="1">
      <alignment horizontal="center"/>
    </xf>
    <xf numFmtId="1" fontId="33" fillId="2" borderId="0" xfId="0" applyNumberFormat="1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 applyBorder="1" applyAlignment="1">
      <alignment horizontal="center"/>
    </xf>
    <xf numFmtId="1" fontId="34" fillId="2" borderId="0" xfId="0" applyNumberFormat="1" applyFont="1" applyFill="1" applyAlignment="1">
      <alignment horizontal="center"/>
    </xf>
    <xf numFmtId="165" fontId="34" fillId="4" borderId="0" xfId="0" applyNumberFormat="1" applyFont="1" applyFill="1" applyAlignment="1">
      <alignment horizontal="center"/>
    </xf>
    <xf numFmtId="0" fontId="34" fillId="4" borderId="0" xfId="0" applyFont="1" applyFill="1" applyAlignment="1">
      <alignment horizontal="center"/>
    </xf>
    <xf numFmtId="165" fontId="34" fillId="2" borderId="0" xfId="0" applyNumberFormat="1" applyFont="1" applyFill="1" applyAlignment="1">
      <alignment horizontal="center"/>
    </xf>
    <xf numFmtId="4" fontId="32" fillId="2" borderId="0" xfId="0" applyNumberFormat="1" applyFont="1" applyFill="1" applyAlignment="1">
      <alignment horizontal="center"/>
    </xf>
    <xf numFmtId="4" fontId="5" fillId="19" borderId="0" xfId="4" applyNumberFormat="1" applyFont="1" applyFill="1" applyBorder="1" applyAlignment="1">
      <alignment horizontal="center" vertical="center" wrapText="1"/>
    </xf>
    <xf numFmtId="166" fontId="3" fillId="4" borderId="8" xfId="0" applyNumberFormat="1" applyFont="1" applyFill="1" applyBorder="1" applyAlignment="1">
      <alignment horizontal="left" vertical="center" wrapText="1"/>
    </xf>
    <xf numFmtId="165" fontId="18" fillId="2" borderId="0" xfId="0" applyNumberFormat="1" applyFont="1" applyFill="1" applyAlignment="1">
      <alignment horizontal="left"/>
    </xf>
    <xf numFmtId="165" fontId="18" fillId="18" borderId="0" xfId="0" applyNumberFormat="1" applyFont="1" applyFill="1" applyAlignment="1">
      <alignment horizontal="left"/>
    </xf>
    <xf numFmtId="165" fontId="18" fillId="7" borderId="0" xfId="0" applyNumberFormat="1" applyFont="1" applyFill="1" applyAlignment="1">
      <alignment horizontal="left"/>
    </xf>
    <xf numFmtId="166" fontId="33" fillId="2" borderId="0" xfId="0" applyNumberFormat="1" applyFont="1" applyFill="1" applyAlignment="1">
      <alignment horizontal="center"/>
    </xf>
    <xf numFmtId="166" fontId="32" fillId="2" borderId="0" xfId="0" applyNumberFormat="1" applyFont="1" applyFill="1" applyAlignment="1">
      <alignment horizontal="center"/>
    </xf>
    <xf numFmtId="166" fontId="31" fillId="4" borderId="0" xfId="0" applyNumberFormat="1" applyFont="1" applyFill="1" applyBorder="1" applyAlignment="1">
      <alignment horizontal="center" vertical="center" wrapText="1"/>
    </xf>
    <xf numFmtId="165" fontId="0" fillId="7" borderId="0" xfId="0" applyNumberFormat="1" applyFont="1" applyFill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166" fontId="5" fillId="5" borderId="18" xfId="0" applyNumberFormat="1" applyFont="1" applyFill="1" applyBorder="1" applyAlignment="1">
      <alignment horizontal="center" vertical="center" wrapText="1"/>
    </xf>
    <xf numFmtId="165" fontId="0" fillId="5" borderId="0" xfId="0" applyNumberFormat="1" applyFont="1" applyFill="1" applyAlignment="1">
      <alignment horizontal="center"/>
    </xf>
    <xf numFmtId="168" fontId="23" fillId="10" borderId="1" xfId="0" applyNumberFormat="1" applyFont="1" applyFill="1" applyBorder="1" applyAlignment="1">
      <alignment horizontal="center" vertical="center"/>
    </xf>
    <xf numFmtId="1" fontId="23" fillId="1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165" fontId="31" fillId="0" borderId="1" xfId="0" applyNumberFormat="1" applyFont="1" applyFill="1" applyBorder="1" applyAlignment="1">
      <alignment horizontal="left" vertical="center" wrapText="1"/>
    </xf>
    <xf numFmtId="166" fontId="31" fillId="0" borderId="1" xfId="0" applyNumberFormat="1" applyFont="1" applyFill="1" applyBorder="1" applyAlignment="1">
      <alignment horizontal="center" vertical="center" wrapText="1"/>
    </xf>
    <xf numFmtId="166" fontId="31" fillId="0" borderId="1" xfId="0" applyNumberFormat="1" applyFont="1" applyFill="1" applyBorder="1" applyAlignment="1">
      <alignment horizontal="left" vertical="center" wrapText="1"/>
    </xf>
    <xf numFmtId="4" fontId="31" fillId="0" borderId="0" xfId="0" applyNumberFormat="1" applyFont="1" applyFill="1" applyAlignment="1">
      <alignment horizontal="center" vertical="center"/>
    </xf>
    <xf numFmtId="165" fontId="31" fillId="0" borderId="1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65" fontId="7" fillId="2" borderId="7" xfId="0" applyNumberFormat="1" applyFont="1" applyFill="1" applyBorder="1" applyAlignment="1">
      <alignment horizontal="center" vertical="center" textRotation="90" wrapText="1"/>
    </xf>
    <xf numFmtId="165" fontId="7" fillId="2" borderId="8" xfId="0" applyNumberFormat="1" applyFont="1" applyFill="1" applyBorder="1" applyAlignment="1">
      <alignment horizontal="center" vertical="center" textRotation="90" wrapText="1"/>
    </xf>
    <xf numFmtId="166" fontId="15" fillId="2" borderId="32" xfId="0" applyNumberFormat="1" applyFont="1" applyFill="1" applyBorder="1" applyAlignment="1">
      <alignment horizontal="center" vertical="center" textRotation="90" wrapText="1"/>
    </xf>
    <xf numFmtId="166" fontId="15" fillId="2" borderId="20" xfId="0" applyNumberFormat="1" applyFont="1" applyFill="1" applyBorder="1" applyAlignment="1">
      <alignment horizontal="center" vertical="center" textRotation="90" wrapText="1"/>
    </xf>
    <xf numFmtId="166" fontId="9" fillId="4" borderId="28" xfId="0" applyNumberFormat="1" applyFont="1" applyFill="1" applyBorder="1" applyAlignment="1">
      <alignment horizontal="center" vertical="center" wrapText="1"/>
    </xf>
    <xf numFmtId="166" fontId="9" fillId="4" borderId="29" xfId="0" applyNumberFormat="1" applyFont="1" applyFill="1" applyBorder="1" applyAlignment="1">
      <alignment horizontal="center" vertical="center" wrapText="1"/>
    </xf>
    <xf numFmtId="166" fontId="9" fillId="4" borderId="30" xfId="0" applyNumberFormat="1" applyFont="1" applyFill="1" applyBorder="1" applyAlignment="1">
      <alignment horizontal="center" vertical="center" wrapText="1"/>
    </xf>
    <xf numFmtId="166" fontId="9" fillId="4" borderId="31" xfId="0" applyNumberFormat="1" applyFont="1" applyFill="1" applyBorder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center" vertical="center" textRotation="90" wrapText="1"/>
    </xf>
    <xf numFmtId="165" fontId="8" fillId="2" borderId="8" xfId="0" applyNumberFormat="1" applyFont="1" applyFill="1" applyBorder="1" applyAlignment="1">
      <alignment horizontal="center" vertical="center" textRotation="90" wrapText="1"/>
    </xf>
    <xf numFmtId="166" fontId="9" fillId="4" borderId="23" xfId="0" applyNumberFormat="1" applyFont="1" applyFill="1" applyBorder="1" applyAlignment="1">
      <alignment horizontal="center" vertical="center" wrapText="1"/>
    </xf>
    <xf numFmtId="166" fontId="9" fillId="4" borderId="24" xfId="0" applyNumberFormat="1" applyFont="1" applyFill="1" applyBorder="1" applyAlignment="1">
      <alignment horizontal="center" vertical="center" wrapText="1"/>
    </xf>
    <xf numFmtId="166" fontId="9" fillId="4" borderId="25" xfId="0" applyNumberFormat="1" applyFont="1" applyFill="1" applyBorder="1" applyAlignment="1">
      <alignment horizontal="center" vertical="center" wrapText="1"/>
    </xf>
    <xf numFmtId="166" fontId="9" fillId="4" borderId="26" xfId="0" applyNumberFormat="1" applyFont="1" applyFill="1" applyBorder="1" applyAlignment="1">
      <alignment horizontal="center" vertical="center" wrapText="1"/>
    </xf>
    <xf numFmtId="166" fontId="9" fillId="4" borderId="27" xfId="0" applyNumberFormat="1" applyFont="1" applyFill="1" applyBorder="1" applyAlignment="1">
      <alignment horizontal="center" vertical="center" wrapText="1"/>
    </xf>
    <xf numFmtId="165" fontId="15" fillId="2" borderId="7" xfId="0" applyNumberFormat="1" applyFont="1" applyFill="1" applyBorder="1" applyAlignment="1">
      <alignment horizontal="center" vertical="center" textRotation="90" wrapText="1"/>
    </xf>
    <xf numFmtId="165" fontId="15" fillId="2" borderId="8" xfId="0" applyNumberFormat="1" applyFont="1" applyFill="1" applyBorder="1" applyAlignment="1">
      <alignment horizontal="center" vertical="center" textRotation="90" wrapText="1"/>
    </xf>
    <xf numFmtId="166" fontId="17" fillId="4" borderId="33" xfId="0" applyNumberFormat="1" applyFont="1" applyFill="1" applyBorder="1" applyAlignment="1">
      <alignment horizontal="center" vertical="center" wrapText="1"/>
    </xf>
    <xf numFmtId="166" fontId="17" fillId="4" borderId="6" xfId="0" applyNumberFormat="1" applyFont="1" applyFill="1" applyBorder="1" applyAlignment="1">
      <alignment horizontal="center" vertical="center" wrapText="1"/>
    </xf>
    <xf numFmtId="166" fontId="17" fillId="4" borderId="3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165" fontId="31" fillId="4" borderId="1" xfId="0" applyNumberFormat="1" applyFont="1" applyFill="1" applyBorder="1" applyAlignment="1">
      <alignment horizontal="left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166" fontId="10" fillId="2" borderId="6" xfId="0" applyNumberFormat="1" applyFont="1" applyFill="1" applyBorder="1" applyAlignment="1">
      <alignment horizontal="center" vertical="center" wrapText="1"/>
    </xf>
    <xf numFmtId="166" fontId="10" fillId="2" borderId="3" xfId="0" applyNumberFormat="1" applyFont="1" applyFill="1" applyBorder="1" applyAlignment="1">
      <alignment horizontal="center" vertical="center" wrapText="1"/>
    </xf>
    <xf numFmtId="166" fontId="31" fillId="4" borderId="1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166" fontId="5" fillId="2" borderId="7" xfId="0" applyNumberFormat="1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166" fontId="9" fillId="5" borderId="2" xfId="0" applyNumberFormat="1" applyFont="1" applyFill="1" applyBorder="1" applyAlignment="1">
      <alignment horizontal="center" vertical="center" wrapText="1"/>
    </xf>
    <xf numFmtId="166" fontId="9" fillId="5" borderId="6" xfId="0" applyNumberFormat="1" applyFont="1" applyFill="1" applyBorder="1" applyAlignment="1">
      <alignment horizontal="center" vertical="center" wrapText="1"/>
    </xf>
    <xf numFmtId="166" fontId="9" fillId="5" borderId="3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</cellXfs>
  <cellStyles count="19">
    <cellStyle name="TableStyleLight1" xfId="3"/>
    <cellStyle name="Обычный" xfId="0" builtinId="0"/>
    <cellStyle name="Обычный 2" xfId="1"/>
    <cellStyle name="Обычный 2 2" xfId="13"/>
    <cellStyle name="Обычный 3" xfId="4"/>
    <cellStyle name="Обычный 3 2" xfId="15"/>
    <cellStyle name="Обычный 4" xfId="6"/>
    <cellStyle name="Обычный 5" xfId="11"/>
    <cellStyle name="Процентный" xfId="2" builtinId="5"/>
    <cellStyle name="Процентный 2" xfId="5"/>
    <cellStyle name="Процентный 3" xfId="9"/>
    <cellStyle name="Процентный 4" xfId="12"/>
    <cellStyle name="Процентный 5" xfId="16"/>
    <cellStyle name="Процентный 6" xfId="17"/>
    <cellStyle name="Стиль 1" xfId="7"/>
    <cellStyle name="Стиль 1 2" xfId="10"/>
    <cellStyle name="Финансовый 2" xfId="8"/>
    <cellStyle name="Финансовый 3" xfId="14"/>
    <cellStyle name="Финансовый 4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D76"/>
  <sheetViews>
    <sheetView tabSelected="1" view="pageBreakPreview" zoomScale="60" zoomScaleNormal="118" workbookViewId="0">
      <pane xSplit="2" ySplit="8" topLeftCell="C9" activePane="bottomRight" state="frozen"/>
      <selection activeCell="A2" sqref="A2"/>
      <selection pane="topRight" activeCell="H2" sqref="H2"/>
      <selection pane="bottomLeft" activeCell="A6" sqref="A6"/>
      <selection pane="bottomRight" activeCell="FB19" sqref="FB19"/>
    </sheetView>
  </sheetViews>
  <sheetFormatPr defaultColWidth="9.140625" defaultRowHeight="25.5" x14ac:dyDescent="0.35"/>
  <cols>
    <col min="1" max="1" width="6.140625" style="27" customWidth="1"/>
    <col min="2" max="2" width="30.7109375" style="13" customWidth="1"/>
    <col min="3" max="3" width="21.85546875" style="13" customWidth="1"/>
    <col min="4" max="4" width="26.5703125" style="180" customWidth="1"/>
    <col min="5" max="5" width="24.42578125" style="184" customWidth="1"/>
    <col min="6" max="6" width="15" style="13" customWidth="1"/>
    <col min="7" max="7" width="26" style="13" customWidth="1"/>
    <col min="8" max="8" width="24" style="180" customWidth="1"/>
    <col min="9" max="9" width="19.28515625" style="184" customWidth="1"/>
    <col min="10" max="10" width="15.28515625" style="13" customWidth="1"/>
    <col min="11" max="11" width="10.42578125" style="15" hidden="1" customWidth="1"/>
    <col min="12" max="12" width="9.7109375" style="15" hidden="1" customWidth="1"/>
    <col min="13" max="13" width="10.28515625" style="149" hidden="1" customWidth="1"/>
    <col min="14" max="15" width="9.7109375" style="149" hidden="1" customWidth="1"/>
    <col min="16" max="16" width="12.28515625" style="15" hidden="1" customWidth="1"/>
    <col min="17" max="17" width="10.42578125" style="15" hidden="1" customWidth="1"/>
    <col min="18" max="18" width="10.140625" style="19" hidden="1" customWidth="1"/>
    <col min="19" max="19" width="10.42578125" style="19" hidden="1" customWidth="1"/>
    <col min="20" max="20" width="9.28515625" style="19" hidden="1" customWidth="1"/>
    <col min="21" max="22" width="9.28515625" style="15" hidden="1" customWidth="1"/>
    <col min="23" max="26" width="9.28515625" style="19" hidden="1" customWidth="1"/>
    <col min="27" max="28" width="9.28515625" style="15" hidden="1" customWidth="1"/>
    <col min="29" max="31" width="9.28515625" style="19" hidden="1" customWidth="1"/>
    <col min="32" max="33" width="9.28515625" style="15" hidden="1" customWidth="1"/>
    <col min="34" max="36" width="9.28515625" style="19" hidden="1" customWidth="1"/>
    <col min="37" max="38" width="9.28515625" style="15" hidden="1" customWidth="1"/>
    <col min="39" max="41" width="9.28515625" style="19" hidden="1" customWidth="1"/>
    <col min="42" max="43" width="9.28515625" style="15" hidden="1" customWidth="1"/>
    <col min="44" max="48" width="9.28515625" style="19" hidden="1" customWidth="1"/>
    <col min="49" max="49" width="12" style="15" hidden="1" customWidth="1"/>
    <col min="50" max="51" width="10" style="15" hidden="1" customWidth="1"/>
    <col min="52" max="52" width="10.28515625" style="15" hidden="1" customWidth="1"/>
    <col min="53" max="55" width="9.28515625" style="15" hidden="1" customWidth="1"/>
    <col min="56" max="56" width="7.7109375" style="15" hidden="1" customWidth="1"/>
    <col min="57" max="57" width="5.140625" style="15" hidden="1" customWidth="1"/>
    <col min="58" max="58" width="6.28515625" style="15" hidden="1" customWidth="1"/>
    <col min="59" max="68" width="9.7109375" style="15" hidden="1" customWidth="1"/>
    <col min="69" max="69" width="11" style="15" hidden="1" customWidth="1"/>
    <col min="70" max="70" width="9.5703125" style="15" hidden="1" customWidth="1"/>
    <col min="71" max="71" width="10.7109375" style="15" hidden="1" customWidth="1"/>
    <col min="72" max="72" width="10.28515625" style="15" hidden="1" customWidth="1"/>
    <col min="73" max="73" width="9.7109375" style="15" hidden="1" customWidth="1"/>
    <col min="74" max="74" width="10.42578125" style="15" hidden="1" customWidth="1"/>
    <col min="75" max="75" width="9.7109375" style="15" hidden="1" customWidth="1"/>
    <col min="76" max="76" width="11" style="15" hidden="1" customWidth="1"/>
    <col min="77" max="77" width="10.42578125" style="15" hidden="1" customWidth="1"/>
    <col min="78" max="78" width="9.7109375" style="15" hidden="1" customWidth="1"/>
    <col min="79" max="79" width="10.42578125" style="15" hidden="1" customWidth="1"/>
    <col min="80" max="80" width="9.7109375" style="15" hidden="1" customWidth="1"/>
    <col min="81" max="81" width="10.28515625" style="15" hidden="1" customWidth="1"/>
    <col min="82" max="83" width="9.7109375" style="15" hidden="1" customWidth="1"/>
    <col min="84" max="84" width="11.85546875" style="15" hidden="1" customWidth="1"/>
    <col min="85" max="85" width="12.42578125" style="15" hidden="1" customWidth="1"/>
    <col min="86" max="86" width="11.5703125" style="15" hidden="1" customWidth="1"/>
    <col min="87" max="90" width="10.42578125" style="15" hidden="1" customWidth="1"/>
    <col min="91" max="91" width="5.5703125" style="15" hidden="1" customWidth="1"/>
    <col min="92" max="93" width="9.7109375" style="15" hidden="1" customWidth="1"/>
    <col min="94" max="94" width="8.42578125" style="15" hidden="1" customWidth="1"/>
    <col min="95" max="95" width="8.7109375" style="18" hidden="1" customWidth="1"/>
    <col min="96" max="96" width="16" style="15" hidden="1" customWidth="1"/>
    <col min="97" max="97" width="18.140625" style="15" hidden="1" customWidth="1"/>
    <col min="98" max="98" width="14.7109375" style="15" hidden="1" customWidth="1"/>
    <col min="99" max="99" width="15" style="15" hidden="1" customWidth="1"/>
    <col min="100" max="100" width="14.28515625" style="15" hidden="1" customWidth="1"/>
    <col min="101" max="101" width="15" style="15" hidden="1" customWidth="1"/>
    <col min="102" max="102" width="13.85546875" style="15" hidden="1" customWidth="1"/>
    <col min="103" max="103" width="14" style="15" hidden="1" customWidth="1"/>
    <col min="104" max="104" width="16.28515625" style="15" hidden="1" customWidth="1"/>
    <col min="105" max="105" width="15.140625" style="15" hidden="1" customWidth="1"/>
    <col min="106" max="106" width="14.85546875" style="15" hidden="1" customWidth="1"/>
    <col min="107" max="107" width="16.42578125" style="15" hidden="1" customWidth="1"/>
    <col min="108" max="108" width="15.28515625" style="15" hidden="1" customWidth="1"/>
    <col min="109" max="109" width="14.5703125" style="15" hidden="1" customWidth="1"/>
    <col min="110" max="110" width="15.42578125" style="15" hidden="1" customWidth="1"/>
    <col min="111" max="111" width="13.140625" style="15" hidden="1" customWidth="1"/>
    <col min="112" max="112" width="9.28515625" style="15" hidden="1" customWidth="1"/>
    <col min="113" max="113" width="14.5703125" style="15" hidden="1" customWidth="1"/>
    <col min="114" max="114" width="13.5703125" style="15" hidden="1" customWidth="1"/>
    <col min="115" max="115" width="14.140625" style="15" hidden="1" customWidth="1"/>
    <col min="116" max="116" width="15.140625" style="14" hidden="1" customWidth="1"/>
    <col min="117" max="117" width="1.42578125" style="27" hidden="1" customWidth="1"/>
    <col min="118" max="118" width="16.85546875" style="14" hidden="1" customWidth="1"/>
    <col min="119" max="119" width="15.140625" style="14" hidden="1" customWidth="1"/>
    <col min="120" max="120" width="1.5703125" style="27" hidden="1" customWidth="1"/>
    <col min="121" max="121" width="15.28515625" style="14" hidden="1" customWidth="1"/>
    <col min="122" max="122" width="15.42578125" style="14" hidden="1" customWidth="1"/>
    <col min="123" max="123" width="1.5703125" style="27" hidden="1" customWidth="1"/>
    <col min="124" max="124" width="18.140625" style="14" hidden="1" customWidth="1"/>
    <col min="125" max="125" width="7.140625" style="27" hidden="1" customWidth="1"/>
    <col min="126" max="126" width="12.42578125" style="68" hidden="1" customWidth="1"/>
    <col min="127" max="127" width="12.140625" style="68" hidden="1" customWidth="1"/>
    <col min="128" max="128" width="8.7109375" style="68" hidden="1" customWidth="1"/>
    <col min="129" max="129" width="12.42578125" style="68" hidden="1" customWidth="1"/>
    <col min="130" max="130" width="8.7109375" style="68" hidden="1" customWidth="1"/>
    <col min="131" max="131" width="5.7109375" style="68" hidden="1" customWidth="1"/>
    <col min="132" max="132" width="11.85546875" style="68" hidden="1" customWidth="1"/>
    <col min="133" max="133" width="4.140625" style="27" hidden="1" customWidth="1"/>
    <col min="134" max="134" width="3.5703125" style="27" hidden="1" customWidth="1"/>
    <col min="135" max="138" width="15.5703125" style="32" hidden="1" customWidth="1"/>
    <col min="139" max="139" width="17.28515625" style="32" hidden="1" customWidth="1"/>
    <col min="140" max="154" width="15.5703125" style="32" hidden="1" customWidth="1"/>
    <col min="155" max="155" width="15.5703125" style="27" customWidth="1"/>
    <col min="156" max="156" width="9.140625" style="27"/>
    <col min="157" max="157" width="30.5703125" style="209" customWidth="1"/>
    <col min="158" max="158" width="45.28515625" style="201" customWidth="1"/>
    <col min="159" max="159" width="9.140625" style="27"/>
    <col min="160" max="160" width="39" style="205" customWidth="1"/>
    <col min="161" max="162" width="9.140625" style="27"/>
    <col min="163" max="163" width="13.28515625" style="27" customWidth="1"/>
    <col min="164" max="16384" width="9.140625" style="27"/>
  </cols>
  <sheetData>
    <row r="1" spans="1:160" x14ac:dyDescent="0.35">
      <c r="A1" s="199"/>
      <c r="B1" s="200"/>
      <c r="C1" s="200"/>
      <c r="D1" s="200"/>
      <c r="E1" s="200"/>
      <c r="F1" s="200"/>
      <c r="G1" s="200"/>
      <c r="H1" s="200"/>
      <c r="I1" s="200"/>
      <c r="J1" s="200"/>
    </row>
    <row r="2" spans="1:160" x14ac:dyDescent="0.35">
      <c r="A2" s="199"/>
      <c r="B2" s="200"/>
      <c r="C2" s="200"/>
      <c r="D2" s="200"/>
      <c r="E2" s="200"/>
      <c r="F2" s="200"/>
      <c r="G2" s="200"/>
      <c r="H2" s="200"/>
      <c r="I2" s="200"/>
      <c r="J2" s="200"/>
    </row>
    <row r="3" spans="1:160" s="137" customFormat="1" ht="20.25" customHeight="1" x14ac:dyDescent="0.35">
      <c r="A3" s="194"/>
      <c r="B3" s="195"/>
      <c r="C3" s="195"/>
      <c r="D3" s="195"/>
      <c r="E3" s="195"/>
      <c r="F3" s="195"/>
      <c r="G3" s="195"/>
      <c r="H3" s="279" t="s">
        <v>106</v>
      </c>
      <c r="I3" s="279"/>
      <c r="J3" s="279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0"/>
      <c r="CP3" s="80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7"/>
      <c r="DN3" s="17"/>
      <c r="DO3" s="17"/>
      <c r="DQ3" s="43"/>
      <c r="DR3" s="43"/>
      <c r="DT3" s="4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FA3" s="210"/>
      <c r="FB3" s="202"/>
      <c r="FD3" s="206"/>
    </row>
    <row r="4" spans="1:160" s="137" customFormat="1" ht="28.5" customHeight="1" x14ac:dyDescent="0.35">
      <c r="A4" s="279" t="s">
        <v>111</v>
      </c>
      <c r="B4" s="279"/>
      <c r="C4" s="279"/>
      <c r="D4" s="279"/>
      <c r="E4" s="279"/>
      <c r="F4" s="279"/>
      <c r="G4" s="279"/>
      <c r="H4" s="279"/>
      <c r="I4" s="279"/>
      <c r="J4" s="279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0"/>
      <c r="CP4" s="80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7"/>
      <c r="DN4" s="17"/>
      <c r="DO4" s="17"/>
      <c r="DQ4" s="43"/>
      <c r="DR4" s="43"/>
      <c r="DT4" s="4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FA4" s="210"/>
      <c r="FB4" s="202"/>
      <c r="FD4" s="206"/>
    </row>
    <row r="5" spans="1:160" s="137" customFormat="1" ht="38.25" customHeight="1" thickBot="1" x14ac:dyDescent="0.4">
      <c r="A5" s="284"/>
      <c r="B5" s="284"/>
      <c r="C5" s="284"/>
      <c r="D5" s="284"/>
      <c r="E5" s="284"/>
      <c r="F5" s="284"/>
      <c r="G5" s="284"/>
      <c r="H5" s="284"/>
      <c r="I5" s="284"/>
      <c r="J5" s="284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0"/>
      <c r="CP5" s="80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7"/>
      <c r="DN5" s="17"/>
      <c r="DO5" s="17"/>
      <c r="DQ5" s="43"/>
      <c r="DR5" s="43"/>
      <c r="DT5" s="43"/>
      <c r="DV5" s="280" t="s">
        <v>96</v>
      </c>
      <c r="DW5" s="281"/>
      <c r="DX5" s="281"/>
      <c r="DY5" s="280" t="s">
        <v>99</v>
      </c>
      <c r="DZ5" s="281"/>
      <c r="EA5" s="280" t="s">
        <v>98</v>
      </c>
      <c r="EB5" s="281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FA5" s="210"/>
      <c r="FB5" s="202"/>
      <c r="FD5" s="206"/>
    </row>
    <row r="6" spans="1:160" ht="42" customHeight="1" thickBot="1" x14ac:dyDescent="0.4">
      <c r="A6" s="272" t="s">
        <v>0</v>
      </c>
      <c r="B6" s="273" t="s">
        <v>1</v>
      </c>
      <c r="C6" s="278" t="s">
        <v>109</v>
      </c>
      <c r="D6" s="278"/>
      <c r="E6" s="278"/>
      <c r="F6" s="278"/>
      <c r="G6" s="278" t="s">
        <v>110</v>
      </c>
      <c r="H6" s="278"/>
      <c r="I6" s="278"/>
      <c r="J6" s="278"/>
      <c r="K6" s="274" t="s">
        <v>105</v>
      </c>
      <c r="L6" s="274"/>
      <c r="M6" s="274"/>
      <c r="N6" s="274"/>
      <c r="O6" s="274"/>
      <c r="P6" s="274"/>
      <c r="Q6" s="274"/>
      <c r="R6" s="274"/>
      <c r="S6" s="274"/>
      <c r="T6" s="274"/>
      <c r="U6" s="275" t="s">
        <v>81</v>
      </c>
      <c r="V6" s="276"/>
      <c r="W6" s="276"/>
      <c r="X6" s="276"/>
      <c r="Y6" s="276"/>
      <c r="Z6" s="277"/>
      <c r="AA6" s="274" t="s">
        <v>78</v>
      </c>
      <c r="AB6" s="274"/>
      <c r="AC6" s="274"/>
      <c r="AD6" s="274"/>
      <c r="AE6" s="274"/>
      <c r="AF6" s="274" t="s">
        <v>64</v>
      </c>
      <c r="AG6" s="274"/>
      <c r="AH6" s="274"/>
      <c r="AI6" s="274"/>
      <c r="AJ6" s="274"/>
      <c r="AK6" s="274" t="s">
        <v>59</v>
      </c>
      <c r="AL6" s="274"/>
      <c r="AM6" s="274"/>
      <c r="AN6" s="274"/>
      <c r="AO6" s="274"/>
      <c r="AP6" s="287" t="s">
        <v>48</v>
      </c>
      <c r="AQ6" s="287"/>
      <c r="AR6" s="287"/>
      <c r="AS6" s="287"/>
      <c r="AT6" s="287"/>
      <c r="AU6" s="134"/>
      <c r="AV6" s="134"/>
      <c r="AW6" s="274" t="s">
        <v>100</v>
      </c>
      <c r="AX6" s="274"/>
      <c r="AY6" s="274"/>
      <c r="AZ6" s="274"/>
      <c r="BA6" s="274"/>
      <c r="BB6" s="274" t="s">
        <v>23</v>
      </c>
      <c r="BC6" s="274"/>
      <c r="BD6" s="274"/>
      <c r="BE6" s="274"/>
      <c r="BF6" s="274"/>
      <c r="BG6" s="274" t="s">
        <v>77</v>
      </c>
      <c r="BH6" s="274"/>
      <c r="BI6" s="274"/>
      <c r="BJ6" s="275"/>
      <c r="BK6" s="274"/>
      <c r="BL6" s="288" t="s">
        <v>29</v>
      </c>
      <c r="BM6" s="289"/>
      <c r="BN6" s="289"/>
      <c r="BO6" s="289"/>
      <c r="BP6" s="290"/>
      <c r="BQ6" s="274" t="s">
        <v>50</v>
      </c>
      <c r="BR6" s="274"/>
      <c r="BS6" s="274"/>
      <c r="BT6" s="275"/>
      <c r="BU6" s="274"/>
      <c r="BV6" s="274" t="s">
        <v>30</v>
      </c>
      <c r="BW6" s="274"/>
      <c r="BX6" s="274"/>
      <c r="BY6" s="274"/>
      <c r="BZ6" s="274"/>
      <c r="CA6" s="274" t="s">
        <v>25</v>
      </c>
      <c r="CB6" s="274"/>
      <c r="CC6" s="274"/>
      <c r="CD6" s="274"/>
      <c r="CE6" s="274"/>
      <c r="CF6" s="285" t="s">
        <v>24</v>
      </c>
      <c r="CG6" s="275" t="s">
        <v>53</v>
      </c>
      <c r="CH6" s="276"/>
      <c r="CI6" s="276"/>
      <c r="CJ6" s="276"/>
      <c r="CK6" s="277"/>
      <c r="CL6" s="274" t="s">
        <v>82</v>
      </c>
      <c r="CM6" s="274"/>
      <c r="CN6" s="274"/>
      <c r="CO6" s="274"/>
      <c r="CP6" s="274"/>
      <c r="CR6" s="253" t="s">
        <v>62</v>
      </c>
      <c r="CS6" s="253" t="s">
        <v>92</v>
      </c>
      <c r="CT6" s="255" t="s">
        <v>57</v>
      </c>
      <c r="CU6" s="256"/>
      <c r="CV6" s="256"/>
      <c r="CW6" s="257"/>
      <c r="CX6" s="258"/>
      <c r="CY6" s="261" t="s">
        <v>40</v>
      </c>
      <c r="CZ6" s="262"/>
      <c r="DA6" s="262"/>
      <c r="DB6" s="263"/>
      <c r="DC6" s="264"/>
      <c r="DD6" s="265" t="s">
        <v>41</v>
      </c>
      <c r="DE6" s="262"/>
      <c r="DF6" s="262"/>
      <c r="DG6" s="263"/>
      <c r="DH6" s="264"/>
      <c r="DI6" s="268" t="s">
        <v>84</v>
      </c>
      <c r="DJ6" s="269"/>
      <c r="DK6" s="270"/>
      <c r="DL6" s="266" t="s">
        <v>83</v>
      </c>
      <c r="DM6" s="23"/>
      <c r="DN6" s="259" t="s">
        <v>58</v>
      </c>
      <c r="DO6" s="259" t="s">
        <v>45</v>
      </c>
      <c r="DQ6" s="251" t="s">
        <v>85</v>
      </c>
      <c r="DR6" s="251" t="s">
        <v>86</v>
      </c>
      <c r="DT6" s="251" t="s">
        <v>87</v>
      </c>
      <c r="DV6" s="282"/>
      <c r="DW6" s="283"/>
      <c r="DX6" s="283"/>
      <c r="DY6" s="282"/>
      <c r="DZ6" s="283"/>
      <c r="EA6" s="282"/>
      <c r="EB6" s="283"/>
      <c r="EE6" s="250" t="s">
        <v>88</v>
      </c>
      <c r="EF6" s="250"/>
      <c r="EG6" s="250"/>
      <c r="EH6" s="250"/>
      <c r="EI6" s="250"/>
      <c r="EJ6" s="250" t="s">
        <v>89</v>
      </c>
      <c r="EK6" s="250"/>
      <c r="EL6" s="250"/>
      <c r="EM6" s="250"/>
      <c r="EN6" s="250"/>
      <c r="EO6" s="250" t="s">
        <v>90</v>
      </c>
      <c r="EP6" s="250"/>
      <c r="EQ6" s="250"/>
      <c r="ER6" s="250"/>
      <c r="ES6" s="250"/>
      <c r="ET6" s="250" t="s">
        <v>91</v>
      </c>
      <c r="EU6" s="250"/>
      <c r="EV6" s="250"/>
      <c r="EW6" s="250"/>
      <c r="EX6" s="250"/>
    </row>
    <row r="7" spans="1:160" ht="40.5" customHeight="1" x14ac:dyDescent="0.35">
      <c r="A7" s="272"/>
      <c r="B7" s="273"/>
      <c r="C7" s="196" t="s">
        <v>101</v>
      </c>
      <c r="D7" s="196" t="s">
        <v>102</v>
      </c>
      <c r="E7" s="196" t="s">
        <v>103</v>
      </c>
      <c r="F7" s="196" t="s">
        <v>104</v>
      </c>
      <c r="G7" s="196" t="s">
        <v>101</v>
      </c>
      <c r="H7" s="196" t="s">
        <v>102</v>
      </c>
      <c r="I7" s="196" t="s">
        <v>103</v>
      </c>
      <c r="J7" s="196" t="s">
        <v>104</v>
      </c>
      <c r="K7" s="11" t="s">
        <v>22</v>
      </c>
      <c r="L7" s="3">
        <v>26606.5</v>
      </c>
      <c r="M7" s="138" t="s">
        <v>56</v>
      </c>
      <c r="N7" s="138" t="s">
        <v>36</v>
      </c>
      <c r="O7" s="138" t="s">
        <v>35</v>
      </c>
      <c r="P7" s="21" t="s">
        <v>5</v>
      </c>
      <c r="Q7" s="3" t="s">
        <v>31</v>
      </c>
      <c r="R7" s="3" t="s">
        <v>56</v>
      </c>
      <c r="S7" s="3" t="s">
        <v>52</v>
      </c>
      <c r="T7" s="4" t="s">
        <v>34</v>
      </c>
      <c r="U7" s="21" t="s">
        <v>5</v>
      </c>
      <c r="V7" s="3" t="s">
        <v>31</v>
      </c>
      <c r="W7" s="3" t="s">
        <v>56</v>
      </c>
      <c r="X7" s="3"/>
      <c r="Y7" s="3" t="s">
        <v>52</v>
      </c>
      <c r="Z7" s="4" t="s">
        <v>34</v>
      </c>
      <c r="AA7" s="21" t="s">
        <v>5</v>
      </c>
      <c r="AB7" s="3" t="s">
        <v>31</v>
      </c>
      <c r="AC7" s="3" t="s">
        <v>56</v>
      </c>
      <c r="AD7" s="3" t="s">
        <v>52</v>
      </c>
      <c r="AE7" s="4" t="s">
        <v>34</v>
      </c>
      <c r="AF7" s="21" t="s">
        <v>5</v>
      </c>
      <c r="AG7" s="3" t="s">
        <v>31</v>
      </c>
      <c r="AH7" s="3" t="s">
        <v>56</v>
      </c>
      <c r="AI7" s="3" t="s">
        <v>52</v>
      </c>
      <c r="AJ7" s="4" t="s">
        <v>34</v>
      </c>
      <c r="AK7" s="21" t="s">
        <v>5</v>
      </c>
      <c r="AL7" s="3" t="s">
        <v>31</v>
      </c>
      <c r="AM7" s="3" t="s">
        <v>56</v>
      </c>
      <c r="AN7" s="3" t="s">
        <v>52</v>
      </c>
      <c r="AO7" s="4" t="s">
        <v>34</v>
      </c>
      <c r="AP7" s="21" t="s">
        <v>5</v>
      </c>
      <c r="AQ7" s="3" t="s">
        <v>31</v>
      </c>
      <c r="AR7" s="3" t="s">
        <v>33</v>
      </c>
      <c r="AS7" s="3" t="s">
        <v>49</v>
      </c>
      <c r="AT7" s="4" t="s">
        <v>34</v>
      </c>
      <c r="AU7" s="4" t="s">
        <v>47</v>
      </c>
      <c r="AV7" s="4" t="s">
        <v>47</v>
      </c>
      <c r="AW7" s="9" t="s">
        <v>21</v>
      </c>
      <c r="AX7" s="3" t="s">
        <v>37</v>
      </c>
      <c r="AY7" s="3" t="s">
        <v>56</v>
      </c>
      <c r="AZ7" s="3" t="s">
        <v>36</v>
      </c>
      <c r="BA7" s="4" t="s">
        <v>35</v>
      </c>
      <c r="BB7" s="82" t="s">
        <v>22</v>
      </c>
      <c r="BC7" s="3" t="s">
        <v>26</v>
      </c>
      <c r="BD7" s="3" t="s">
        <v>27</v>
      </c>
      <c r="BE7" s="3" t="s">
        <v>32</v>
      </c>
      <c r="BF7" s="4" t="s">
        <v>28</v>
      </c>
      <c r="BG7" s="9" t="s">
        <v>22</v>
      </c>
      <c r="BH7" s="3" t="s">
        <v>37</v>
      </c>
      <c r="BI7" s="3" t="s">
        <v>56</v>
      </c>
      <c r="BJ7" s="3" t="s">
        <v>36</v>
      </c>
      <c r="BK7" s="3" t="s">
        <v>35</v>
      </c>
      <c r="BL7" s="83" t="s">
        <v>22</v>
      </c>
      <c r="BM7" s="84" t="s">
        <v>37</v>
      </c>
      <c r="BN7" s="84" t="s">
        <v>38</v>
      </c>
      <c r="BO7" s="84" t="s">
        <v>36</v>
      </c>
      <c r="BP7" s="85" t="s">
        <v>35</v>
      </c>
      <c r="BQ7" s="9" t="s">
        <v>22</v>
      </c>
      <c r="BR7" s="3" t="s">
        <v>37</v>
      </c>
      <c r="BS7" s="3" t="s">
        <v>56</v>
      </c>
      <c r="BT7" s="3" t="s">
        <v>36</v>
      </c>
      <c r="BU7" s="3" t="s">
        <v>35</v>
      </c>
      <c r="BV7" s="9" t="s">
        <v>22</v>
      </c>
      <c r="BW7" s="3" t="s">
        <v>37</v>
      </c>
      <c r="BX7" s="3" t="s">
        <v>56</v>
      </c>
      <c r="BY7" s="3" t="s">
        <v>36</v>
      </c>
      <c r="BZ7" s="3" t="s">
        <v>35</v>
      </c>
      <c r="CA7" s="11" t="s">
        <v>22</v>
      </c>
      <c r="CB7" s="3" t="s">
        <v>37</v>
      </c>
      <c r="CC7" s="3" t="s">
        <v>56</v>
      </c>
      <c r="CD7" s="3" t="s">
        <v>36</v>
      </c>
      <c r="CE7" s="3" t="s">
        <v>35</v>
      </c>
      <c r="CF7" s="286"/>
      <c r="CG7" s="9" t="s">
        <v>22</v>
      </c>
      <c r="CH7" s="3" t="s">
        <v>37</v>
      </c>
      <c r="CI7" s="3" t="s">
        <v>38</v>
      </c>
      <c r="CJ7" s="3" t="s">
        <v>36</v>
      </c>
      <c r="CK7" s="3" t="s">
        <v>35</v>
      </c>
      <c r="CL7" s="9" t="s">
        <v>22</v>
      </c>
      <c r="CM7" s="3" t="s">
        <v>37</v>
      </c>
      <c r="CN7" s="3" t="s">
        <v>56</v>
      </c>
      <c r="CO7" s="3" t="s">
        <v>36</v>
      </c>
      <c r="CP7" s="3" t="s">
        <v>35</v>
      </c>
      <c r="CR7" s="254"/>
      <c r="CS7" s="254"/>
      <c r="CT7" s="86" t="s">
        <v>22</v>
      </c>
      <c r="CU7" s="135" t="s">
        <v>39</v>
      </c>
      <c r="CV7" s="135" t="s">
        <v>38</v>
      </c>
      <c r="CW7" s="135" t="s">
        <v>36</v>
      </c>
      <c r="CX7" s="87" t="s">
        <v>35</v>
      </c>
      <c r="CY7" s="150" t="s">
        <v>22</v>
      </c>
      <c r="CZ7" s="3" t="s">
        <v>39</v>
      </c>
      <c r="DA7" s="3" t="s">
        <v>38</v>
      </c>
      <c r="DB7" s="3" t="s">
        <v>36</v>
      </c>
      <c r="DC7" s="88" t="s">
        <v>35</v>
      </c>
      <c r="DD7" s="11" t="s">
        <v>22</v>
      </c>
      <c r="DE7" s="3" t="s">
        <v>39</v>
      </c>
      <c r="DF7" s="3" t="s">
        <v>38</v>
      </c>
      <c r="DG7" s="3" t="s">
        <v>36</v>
      </c>
      <c r="DH7" s="88" t="s">
        <v>35</v>
      </c>
      <c r="DI7" s="3" t="s">
        <v>42</v>
      </c>
      <c r="DJ7" s="3" t="s">
        <v>43</v>
      </c>
      <c r="DK7" s="3" t="s">
        <v>44</v>
      </c>
      <c r="DL7" s="267"/>
      <c r="DM7" s="23"/>
      <c r="DN7" s="260"/>
      <c r="DO7" s="260"/>
      <c r="DQ7" s="252"/>
      <c r="DR7" s="252"/>
      <c r="DT7" s="252"/>
      <c r="DV7" s="69" t="s">
        <v>93</v>
      </c>
      <c r="DW7" s="69" t="s">
        <v>94</v>
      </c>
      <c r="DX7" s="69" t="s">
        <v>95</v>
      </c>
      <c r="DY7" s="69" t="s">
        <v>93</v>
      </c>
      <c r="DZ7" s="69" t="s">
        <v>95</v>
      </c>
      <c r="EA7" s="69" t="s">
        <v>97</v>
      </c>
      <c r="EB7" s="69" t="s">
        <v>93</v>
      </c>
      <c r="EE7" s="136" t="s">
        <v>22</v>
      </c>
      <c r="EF7" s="54" t="s">
        <v>37</v>
      </c>
      <c r="EG7" s="54" t="s">
        <v>38</v>
      </c>
      <c r="EH7" s="54" t="s">
        <v>36</v>
      </c>
      <c r="EI7" s="55" t="s">
        <v>35</v>
      </c>
      <c r="EJ7" s="136" t="s">
        <v>22</v>
      </c>
      <c r="EK7" s="54" t="s">
        <v>37</v>
      </c>
      <c r="EL7" s="54" t="s">
        <v>38</v>
      </c>
      <c r="EM7" s="54" t="s">
        <v>36</v>
      </c>
      <c r="EN7" s="55" t="s">
        <v>35</v>
      </c>
      <c r="EO7" s="136" t="s">
        <v>22</v>
      </c>
      <c r="EP7" s="54" t="s">
        <v>37</v>
      </c>
      <c r="EQ7" s="54" t="s">
        <v>38</v>
      </c>
      <c r="ER7" s="54" t="s">
        <v>36</v>
      </c>
      <c r="ES7" s="55" t="s">
        <v>35</v>
      </c>
      <c r="ET7" s="136" t="s">
        <v>22</v>
      </c>
      <c r="EU7" s="54" t="s">
        <v>37</v>
      </c>
      <c r="EV7" s="54" t="s">
        <v>38</v>
      </c>
      <c r="EW7" s="54" t="s">
        <v>36</v>
      </c>
      <c r="EX7" s="55" t="s">
        <v>35</v>
      </c>
    </row>
    <row r="8" spans="1:160" s="28" customFormat="1" ht="17.25" customHeight="1" x14ac:dyDescent="0.35">
      <c r="A8" s="197">
        <v>1</v>
      </c>
      <c r="B8" s="197">
        <v>2</v>
      </c>
      <c r="C8" s="197">
        <v>3</v>
      </c>
      <c r="D8" s="197">
        <v>4</v>
      </c>
      <c r="E8" s="197">
        <v>5</v>
      </c>
      <c r="F8" s="197">
        <v>6</v>
      </c>
      <c r="G8" s="197">
        <v>7</v>
      </c>
      <c r="H8" s="197">
        <v>8</v>
      </c>
      <c r="I8" s="197">
        <v>9</v>
      </c>
      <c r="J8" s="197">
        <v>10</v>
      </c>
      <c r="K8" s="115">
        <v>28</v>
      </c>
      <c r="L8" s="115">
        <v>29</v>
      </c>
      <c r="M8" s="139">
        <v>30</v>
      </c>
      <c r="N8" s="139">
        <v>31</v>
      </c>
      <c r="O8" s="139">
        <v>32</v>
      </c>
      <c r="P8" s="2">
        <v>3</v>
      </c>
      <c r="Q8" s="2">
        <v>4</v>
      </c>
      <c r="R8" s="2">
        <v>5</v>
      </c>
      <c r="S8" s="2">
        <v>6</v>
      </c>
      <c r="T8" s="2">
        <v>7</v>
      </c>
      <c r="U8" s="2">
        <v>3</v>
      </c>
      <c r="V8" s="2">
        <v>4</v>
      </c>
      <c r="W8" s="2">
        <v>5</v>
      </c>
      <c r="X8" s="2"/>
      <c r="Y8" s="2">
        <v>6</v>
      </c>
      <c r="Z8" s="2">
        <v>7</v>
      </c>
      <c r="AA8" s="2">
        <v>3</v>
      </c>
      <c r="AB8" s="2">
        <v>4</v>
      </c>
      <c r="AC8" s="2">
        <v>5</v>
      </c>
      <c r="AD8" s="2">
        <v>6</v>
      </c>
      <c r="AE8" s="2">
        <v>7</v>
      </c>
      <c r="AF8" s="2">
        <v>3</v>
      </c>
      <c r="AG8" s="2">
        <v>4</v>
      </c>
      <c r="AH8" s="2">
        <v>5</v>
      </c>
      <c r="AI8" s="2">
        <v>6</v>
      </c>
      <c r="AJ8" s="2">
        <v>7</v>
      </c>
      <c r="AK8" s="2">
        <v>3</v>
      </c>
      <c r="AL8" s="2">
        <v>4</v>
      </c>
      <c r="AM8" s="2">
        <v>5</v>
      </c>
      <c r="AN8" s="2">
        <v>6</v>
      </c>
      <c r="AO8" s="2">
        <v>7</v>
      </c>
      <c r="AP8" s="2">
        <v>7</v>
      </c>
      <c r="AQ8" s="2">
        <v>8</v>
      </c>
      <c r="AR8" s="2">
        <v>9</v>
      </c>
      <c r="AS8" s="2">
        <v>10</v>
      </c>
      <c r="AT8" s="2">
        <v>11</v>
      </c>
      <c r="AU8" s="2"/>
      <c r="AV8" s="2"/>
      <c r="AW8" s="47">
        <v>8</v>
      </c>
      <c r="AX8" s="47">
        <v>9</v>
      </c>
      <c r="AY8" s="47">
        <v>10</v>
      </c>
      <c r="AZ8" s="47">
        <v>11</v>
      </c>
      <c r="BA8" s="47">
        <v>12</v>
      </c>
      <c r="BB8" s="47">
        <v>13</v>
      </c>
      <c r="BC8" s="47">
        <v>14</v>
      </c>
      <c r="BD8" s="47">
        <v>15</v>
      </c>
      <c r="BE8" s="47">
        <v>16</v>
      </c>
      <c r="BF8" s="47">
        <v>17</v>
      </c>
      <c r="BG8" s="47">
        <v>18</v>
      </c>
      <c r="BH8" s="47">
        <v>19</v>
      </c>
      <c r="BI8" s="47">
        <v>20</v>
      </c>
      <c r="BJ8" s="47">
        <v>21</v>
      </c>
      <c r="BK8" s="47">
        <v>22</v>
      </c>
      <c r="BL8" s="47"/>
      <c r="BM8" s="47"/>
      <c r="BN8" s="47"/>
      <c r="BO8" s="47"/>
      <c r="BP8" s="47"/>
      <c r="BQ8" s="47">
        <v>18</v>
      </c>
      <c r="BR8" s="47">
        <v>19</v>
      </c>
      <c r="BS8" s="47">
        <v>20</v>
      </c>
      <c r="BT8" s="47">
        <v>21</v>
      </c>
      <c r="BU8" s="47">
        <v>22</v>
      </c>
      <c r="BV8" s="47">
        <v>23</v>
      </c>
      <c r="BW8" s="47">
        <v>24</v>
      </c>
      <c r="BX8" s="47">
        <v>25</v>
      </c>
      <c r="BY8" s="47">
        <v>26</v>
      </c>
      <c r="BZ8" s="47">
        <v>27</v>
      </c>
      <c r="CA8" s="115">
        <v>28</v>
      </c>
      <c r="CB8" s="115">
        <v>29</v>
      </c>
      <c r="CC8" s="115">
        <v>30</v>
      </c>
      <c r="CD8" s="115">
        <v>31</v>
      </c>
      <c r="CE8" s="115">
        <v>32</v>
      </c>
      <c r="CF8" s="47">
        <v>33</v>
      </c>
      <c r="CG8" s="47"/>
      <c r="CH8" s="47">
        <v>34</v>
      </c>
      <c r="CI8" s="47">
        <v>35</v>
      </c>
      <c r="CJ8" s="47">
        <v>36</v>
      </c>
      <c r="CK8" s="47">
        <v>37</v>
      </c>
      <c r="CL8" s="47">
        <v>38</v>
      </c>
      <c r="CM8" s="47">
        <v>39</v>
      </c>
      <c r="CN8" s="47">
        <v>40</v>
      </c>
      <c r="CO8" s="47">
        <v>41</v>
      </c>
      <c r="CP8" s="47">
        <v>42</v>
      </c>
      <c r="CQ8" s="117"/>
      <c r="CR8" s="118">
        <v>11</v>
      </c>
      <c r="CS8" s="118">
        <v>11</v>
      </c>
      <c r="CT8" s="115">
        <v>11</v>
      </c>
      <c r="CU8" s="2">
        <v>11</v>
      </c>
      <c r="CV8" s="2">
        <v>11</v>
      </c>
      <c r="CW8" s="2">
        <v>11</v>
      </c>
      <c r="CX8" s="119">
        <v>11</v>
      </c>
      <c r="CY8" s="120"/>
      <c r="CZ8" s="115"/>
      <c r="DA8" s="47"/>
      <c r="DB8" s="47"/>
      <c r="DC8" s="47"/>
      <c r="DD8" s="116"/>
      <c r="DE8" s="2"/>
      <c r="DF8" s="2"/>
      <c r="DG8" s="2"/>
      <c r="DH8" s="2"/>
      <c r="DI8" s="2"/>
      <c r="DJ8" s="120"/>
      <c r="DK8" s="116"/>
      <c r="DL8" s="2"/>
      <c r="DN8" s="47"/>
      <c r="DO8" s="2"/>
      <c r="DQ8" s="120"/>
      <c r="DR8" s="116"/>
      <c r="DT8" s="47"/>
      <c r="DV8" s="121"/>
      <c r="DW8" s="121"/>
      <c r="DX8" s="121"/>
      <c r="DY8" s="121"/>
      <c r="DZ8" s="121"/>
      <c r="EA8" s="122">
        <v>9</v>
      </c>
      <c r="EB8" s="122">
        <v>9</v>
      </c>
      <c r="EE8" s="47"/>
      <c r="EF8" s="47"/>
      <c r="EG8" s="47"/>
      <c r="EH8" s="47"/>
      <c r="EI8" s="123"/>
      <c r="EJ8" s="47"/>
      <c r="EK8" s="47"/>
      <c r="EL8" s="47"/>
      <c r="EM8" s="47"/>
      <c r="EN8" s="123"/>
      <c r="EO8" s="47"/>
      <c r="EP8" s="47"/>
      <c r="EQ8" s="47"/>
      <c r="ER8" s="47"/>
      <c r="ES8" s="123"/>
      <c r="ET8" s="47"/>
      <c r="EU8" s="47"/>
      <c r="EV8" s="47"/>
      <c r="EW8" s="47"/>
      <c r="EX8" s="123"/>
      <c r="FA8" s="211"/>
      <c r="FB8" s="203"/>
      <c r="FD8" s="207"/>
    </row>
    <row r="9" spans="1:160" ht="55.5" customHeight="1" x14ac:dyDescent="0.35">
      <c r="A9" s="230">
        <v>1</v>
      </c>
      <c r="B9" s="231" t="s">
        <v>6</v>
      </c>
      <c r="C9" s="233"/>
      <c r="D9" s="232">
        <v>112197.14550000001</v>
      </c>
      <c r="E9" s="232">
        <v>29112.05012</v>
      </c>
      <c r="F9" s="231"/>
      <c r="G9" s="233"/>
      <c r="H9" s="232">
        <v>112197.14549999998</v>
      </c>
      <c r="I9" s="232">
        <v>29112.05012</v>
      </c>
      <c r="J9" s="233"/>
      <c r="K9" s="36" t="e">
        <f>#REF!</f>
        <v>#REF!</v>
      </c>
      <c r="L9" s="36" t="e">
        <f>#REF!</f>
        <v>#REF!</v>
      </c>
      <c r="M9" s="140" t="e">
        <f>W9*5%</f>
        <v>#REF!</v>
      </c>
      <c r="N9" s="140" t="e">
        <f>Y9*8%</f>
        <v>#REF!</v>
      </c>
      <c r="O9" s="140" t="e">
        <f>Z9*6.7%</f>
        <v>#REF!</v>
      </c>
      <c r="P9" s="12" t="e">
        <f>#REF!</f>
        <v>#REF!</v>
      </c>
      <c r="Q9" s="12" t="e">
        <f>#REF!</f>
        <v>#REF!</v>
      </c>
      <c r="R9" s="12" t="e">
        <f>#REF!</f>
        <v>#REF!</v>
      </c>
      <c r="S9" s="12" t="e">
        <f>#REF!</f>
        <v>#REF!</v>
      </c>
      <c r="T9" s="12" t="e">
        <f>#REF!</f>
        <v>#REF!</v>
      </c>
      <c r="U9" s="12" t="e">
        <f>#REF!</f>
        <v>#REF!</v>
      </c>
      <c r="V9" s="12" t="e">
        <f>#REF!</f>
        <v>#REF!</v>
      </c>
      <c r="W9" s="12" t="e">
        <f>#REF!</f>
        <v>#REF!</v>
      </c>
      <c r="X9" s="12" t="e">
        <f>W9*5%</f>
        <v>#REF!</v>
      </c>
      <c r="Y9" s="12" t="e">
        <f>#REF!</f>
        <v>#REF!</v>
      </c>
      <c r="Z9" s="12" t="e">
        <f>#REF!</f>
        <v>#REF!</v>
      </c>
      <c r="AA9" s="12" t="e">
        <f>#REF!</f>
        <v>#REF!</v>
      </c>
      <c r="AB9" s="12" t="e">
        <f>#REF!</f>
        <v>#REF!</v>
      </c>
      <c r="AC9" s="12" t="e">
        <f>#REF!</f>
        <v>#REF!</v>
      </c>
      <c r="AD9" s="12" t="e">
        <f>#REF!</f>
        <v>#REF!</v>
      </c>
      <c r="AE9" s="12" t="e">
        <f>#REF!</f>
        <v>#REF!</v>
      </c>
      <c r="AF9" s="12" t="e">
        <f>#REF!</f>
        <v>#REF!</v>
      </c>
      <c r="AG9" s="12" t="e">
        <f>#REF!</f>
        <v>#REF!</v>
      </c>
      <c r="AH9" s="12" t="e">
        <f>#REF!</f>
        <v>#REF!</v>
      </c>
      <c r="AI9" s="12" t="e">
        <f>#REF!</f>
        <v>#REF!</v>
      </c>
      <c r="AJ9" s="12" t="e">
        <f>#REF!</f>
        <v>#REF!</v>
      </c>
      <c r="AK9" s="12" t="e">
        <f>#REF!</f>
        <v>#REF!</v>
      </c>
      <c r="AL9" s="12" t="e">
        <f>#REF!</f>
        <v>#REF!</v>
      </c>
      <c r="AM9" s="12" t="e">
        <f>#REF!</f>
        <v>#REF!</v>
      </c>
      <c r="AN9" s="12" t="e">
        <f>#REF!</f>
        <v>#REF!</v>
      </c>
      <c r="AO9" s="12" t="e">
        <f>#REF!</f>
        <v>#REF!</v>
      </c>
      <c r="AP9" s="12" t="e">
        <f>#REF!</f>
        <v>#REF!</v>
      </c>
      <c r="AQ9" s="12" t="e">
        <f>#REF!</f>
        <v>#REF!</v>
      </c>
      <c r="AR9" s="12" t="e">
        <f>#REF!</f>
        <v>#REF!</v>
      </c>
      <c r="AS9" s="12" t="e">
        <f>#REF!</f>
        <v>#REF!</v>
      </c>
      <c r="AT9" s="12" t="e">
        <f>#REF!</f>
        <v>#REF!</v>
      </c>
      <c r="AU9" s="10"/>
      <c r="AV9" s="10"/>
      <c r="AW9" s="12" t="e">
        <f>#REF!</f>
        <v>#REF!</v>
      </c>
      <c r="AX9" s="12" t="e">
        <f>#REF!</f>
        <v>#REF!</v>
      </c>
      <c r="AY9" s="12" t="e">
        <f>#REF!</f>
        <v>#REF!</v>
      </c>
      <c r="AZ9" s="12" t="e">
        <f>#REF!</f>
        <v>#REF!</v>
      </c>
      <c r="BA9" s="12" t="e">
        <f>#REF!</f>
        <v>#REF!</v>
      </c>
      <c r="BB9" s="12" t="e">
        <f>#REF!</f>
        <v>#REF!</v>
      </c>
      <c r="BC9" s="12" t="e">
        <f>#REF!</f>
        <v>#REF!</v>
      </c>
      <c r="BD9" s="12" t="e">
        <f>#REF!</f>
        <v>#REF!</v>
      </c>
      <c r="BE9" s="12" t="e">
        <f>#REF!</f>
        <v>#REF!</v>
      </c>
      <c r="BF9" s="12" t="e">
        <f>#REF!</f>
        <v>#REF!</v>
      </c>
      <c r="BG9" s="12" t="e">
        <f>#REF!</f>
        <v>#REF!</v>
      </c>
      <c r="BH9" s="12" t="e">
        <f>#REF!</f>
        <v>#REF!</v>
      </c>
      <c r="BI9" s="12" t="e">
        <f>#REF!</f>
        <v>#REF!</v>
      </c>
      <c r="BJ9" s="12" t="e">
        <f>#REF!</f>
        <v>#REF!</v>
      </c>
      <c r="BK9" s="12" t="e">
        <f>#REF!</f>
        <v>#REF!</v>
      </c>
      <c r="BL9" s="12" t="e">
        <f>#REF!</f>
        <v>#REF!</v>
      </c>
      <c r="BM9" s="12" t="e">
        <f>#REF!</f>
        <v>#REF!</v>
      </c>
      <c r="BN9" s="12" t="e">
        <f>#REF!</f>
        <v>#REF!</v>
      </c>
      <c r="BO9" s="12" t="e">
        <f>#REF!</f>
        <v>#REF!</v>
      </c>
      <c r="BP9" s="12" t="e">
        <f>#REF!</f>
        <v>#REF!</v>
      </c>
      <c r="BQ9" s="12" t="e">
        <f>#REF!</f>
        <v>#REF!</v>
      </c>
      <c r="BR9" s="12" t="e">
        <f>#REF!</f>
        <v>#REF!</v>
      </c>
      <c r="BS9" s="12" t="e">
        <f>#REF!</f>
        <v>#REF!</v>
      </c>
      <c r="BT9" s="12" t="e">
        <f>#REF!</f>
        <v>#REF!</v>
      </c>
      <c r="BU9" s="12" t="e">
        <f>#REF!</f>
        <v>#REF!</v>
      </c>
      <c r="BV9" s="12" t="e">
        <f>#REF!</f>
        <v>#REF!</v>
      </c>
      <c r="BW9" s="12" t="e">
        <f>#REF!</f>
        <v>#REF!</v>
      </c>
      <c r="BX9" s="12" t="e">
        <f>#REF!</f>
        <v>#REF!</v>
      </c>
      <c r="BY9" s="12" t="e">
        <f>#REF!</f>
        <v>#REF!</v>
      </c>
      <c r="BZ9" s="12" t="e">
        <f>#REF!</f>
        <v>#REF!</v>
      </c>
      <c r="CA9" s="36" t="e">
        <f>#REF!</f>
        <v>#REF!</v>
      </c>
      <c r="CB9" s="36" t="e">
        <f>#REF!</f>
        <v>#REF!</v>
      </c>
      <c r="CC9" s="36" t="e">
        <f>#REF!</f>
        <v>#REF!</v>
      </c>
      <c r="CD9" s="36" t="e">
        <f>#REF!</f>
        <v>#REF!</v>
      </c>
      <c r="CE9" s="105" t="e">
        <f>#REF!</f>
        <v>#REF!</v>
      </c>
      <c r="CF9" s="12" t="e">
        <f>#REF!</f>
        <v>#REF!</v>
      </c>
      <c r="CG9" s="12" t="e">
        <f>#REF!</f>
        <v>#REF!</v>
      </c>
      <c r="CH9" s="12" t="e">
        <f>#REF!</f>
        <v>#REF!</v>
      </c>
      <c r="CI9" s="12" t="e">
        <f>#REF!</f>
        <v>#REF!</v>
      </c>
      <c r="CJ9" s="12" t="e">
        <f>#REF!</f>
        <v>#REF!</v>
      </c>
      <c r="CK9" s="12" t="e">
        <f>#REF!</f>
        <v>#REF!</v>
      </c>
      <c r="CL9" s="12" t="e">
        <f>#REF!</f>
        <v>#REF!</v>
      </c>
      <c r="CM9" s="12" t="e">
        <f>#REF!</f>
        <v>#REF!</v>
      </c>
      <c r="CN9" s="12" t="e">
        <f>#REF!</f>
        <v>#REF!</v>
      </c>
      <c r="CO9" s="12" t="e">
        <f>#REF!</f>
        <v>#REF!</v>
      </c>
      <c r="CP9" s="12" t="e">
        <f>#REF!</f>
        <v>#REF!</v>
      </c>
      <c r="CQ9" s="18" t="e">
        <f>CR9+CT9-BL9</f>
        <v>#REF!</v>
      </c>
      <c r="CR9" s="90" t="e">
        <f>#REF!</f>
        <v>#REF!</v>
      </c>
      <c r="CS9" s="90" t="e">
        <f>#REF!</f>
        <v>#REF!</v>
      </c>
      <c r="CT9" s="91" t="e">
        <f>#REF!</f>
        <v>#REF!</v>
      </c>
      <c r="CU9" s="12" t="e">
        <f>#REF!</f>
        <v>#REF!</v>
      </c>
      <c r="CV9" s="12" t="e">
        <f>#REF!</f>
        <v>#REF!</v>
      </c>
      <c r="CW9" s="12" t="e">
        <f>#REF!</f>
        <v>#REF!</v>
      </c>
      <c r="CX9" s="25" t="e">
        <f>#REF!</f>
        <v>#REF!</v>
      </c>
      <c r="CY9" s="12" t="e">
        <f>#REF!</f>
        <v>#REF!</v>
      </c>
      <c r="CZ9" s="91" t="e">
        <f>#REF!</f>
        <v>#REF!</v>
      </c>
      <c r="DA9" s="12" t="e">
        <f>#REF!</f>
        <v>#REF!</v>
      </c>
      <c r="DB9" s="12" t="e">
        <f>#REF!</f>
        <v>#REF!</v>
      </c>
      <c r="DC9" s="12" t="e">
        <f>#REF!</f>
        <v>#REF!</v>
      </c>
      <c r="DD9" s="12" t="e">
        <f>#REF!</f>
        <v>#REF!</v>
      </c>
      <c r="DE9" s="12" t="e">
        <f>#REF!</f>
        <v>#REF!</v>
      </c>
      <c r="DF9" s="12" t="e">
        <f>#REF!</f>
        <v>#REF!</v>
      </c>
      <c r="DG9" s="12" t="e">
        <f>#REF!</f>
        <v>#REF!</v>
      </c>
      <c r="DH9" s="12" t="e">
        <f>#REF!</f>
        <v>#REF!</v>
      </c>
      <c r="DI9" s="12" t="e">
        <f>#REF!</f>
        <v>#REF!</v>
      </c>
      <c r="DJ9" s="12" t="e">
        <f>#REF!</f>
        <v>#REF!</v>
      </c>
      <c r="DK9" s="12" t="e">
        <f>#REF!</f>
        <v>#REF!</v>
      </c>
      <c r="DL9" s="1" t="e">
        <f>#REF!</f>
        <v>#REF!</v>
      </c>
      <c r="DN9" s="1" t="e">
        <f>#REF!</f>
        <v>#REF!</v>
      </c>
      <c r="DO9" s="1" t="e">
        <f>#REF!</f>
        <v>#REF!</v>
      </c>
      <c r="DQ9" s="1" t="e">
        <f>#REF!</f>
        <v>#REF!</v>
      </c>
      <c r="DR9" s="1" t="e">
        <f>#REF!</f>
        <v>#REF!</v>
      </c>
      <c r="DT9" s="1" t="e">
        <f>#REF!</f>
        <v>#REF!</v>
      </c>
      <c r="DU9" s="14" t="e">
        <f>DL9-DT9</f>
        <v>#REF!</v>
      </c>
      <c r="DV9" s="61" t="e">
        <f>#REF!</f>
        <v>#REF!</v>
      </c>
      <c r="DW9" s="61" t="e">
        <f>#REF!</f>
        <v>#REF!</v>
      </c>
      <c r="DX9" s="61" t="e">
        <f>#REF!</f>
        <v>#REF!</v>
      </c>
      <c r="DY9" s="61" t="e">
        <f>#REF!</f>
        <v>#REF!</v>
      </c>
      <c r="DZ9" s="61" t="e">
        <f>#REF!</f>
        <v>#REF!</v>
      </c>
      <c r="EA9" s="70" t="e">
        <f>#REF!</f>
        <v>#REF!</v>
      </c>
      <c r="EB9" s="71" t="e">
        <f>#REF!</f>
        <v>#REF!</v>
      </c>
      <c r="EC9" s="14"/>
      <c r="ED9" s="14"/>
      <c r="EE9" s="33" t="e">
        <f>#REF!</f>
        <v>#REF!</v>
      </c>
      <c r="EF9" s="33" t="e">
        <f>#REF!</f>
        <v>#REF!</v>
      </c>
      <c r="EG9" s="33" t="e">
        <f>#REF!</f>
        <v>#REF!</v>
      </c>
      <c r="EH9" s="33" t="e">
        <f>#REF!</f>
        <v>#REF!</v>
      </c>
      <c r="EI9" s="44" t="e">
        <f>#REF!</f>
        <v>#REF!</v>
      </c>
      <c r="EJ9" s="33" t="e">
        <f>#REF!</f>
        <v>#REF!</v>
      </c>
      <c r="EK9" s="33" t="e">
        <f>#REF!</f>
        <v>#REF!</v>
      </c>
      <c r="EL9" s="33" t="e">
        <f>#REF!</f>
        <v>#REF!</v>
      </c>
      <c r="EM9" s="33" t="e">
        <f>#REF!</f>
        <v>#REF!</v>
      </c>
      <c r="EN9" s="44" t="e">
        <f>#REF!</f>
        <v>#REF!</v>
      </c>
      <c r="EO9" s="33" t="e">
        <f>#REF!</f>
        <v>#REF!</v>
      </c>
      <c r="EP9" s="33" t="e">
        <f>#REF!</f>
        <v>#REF!</v>
      </c>
      <c r="EQ9" s="33" t="e">
        <f>#REF!</f>
        <v>#REF!</v>
      </c>
      <c r="ER9" s="33" t="e">
        <f>#REF!</f>
        <v>#REF!</v>
      </c>
      <c r="ES9" s="44" t="e">
        <f>#REF!</f>
        <v>#REF!</v>
      </c>
      <c r="ET9" s="33" t="e">
        <f>#REF!</f>
        <v>#REF!</v>
      </c>
      <c r="EU9" s="33" t="e">
        <f>#REF!</f>
        <v>#REF!</v>
      </c>
      <c r="EV9" s="33" t="e">
        <f>#REF!</f>
        <v>#REF!</v>
      </c>
      <c r="EW9" s="33" t="e">
        <f>#REF!</f>
        <v>#REF!</v>
      </c>
      <c r="EX9" s="44" t="e">
        <f>#REF!</f>
        <v>#REF!</v>
      </c>
    </row>
    <row r="10" spans="1:160" ht="51.75" customHeight="1" x14ac:dyDescent="0.35">
      <c r="A10" s="230">
        <v>2</v>
      </c>
      <c r="B10" s="231" t="s">
        <v>7</v>
      </c>
      <c r="C10" s="232">
        <v>25339.799569999999</v>
      </c>
      <c r="D10" s="232">
        <v>137787.55394000001</v>
      </c>
      <c r="E10" s="232">
        <v>770.17534000000001</v>
      </c>
      <c r="F10" s="231"/>
      <c r="G10" s="232">
        <v>25339.799569999999</v>
      </c>
      <c r="H10" s="232">
        <v>123885.38543000001</v>
      </c>
      <c r="I10" s="232"/>
      <c r="J10" s="233"/>
      <c r="K10" s="36" t="e">
        <f>SUM(#REF!)-#REF!</f>
        <v>#REF!</v>
      </c>
      <c r="L10" s="36" t="e">
        <f>SUM(#REF!)-#REF!</f>
        <v>#REF!</v>
      </c>
      <c r="M10" s="140" t="e">
        <f t="shared" ref="M10:M13" si="0">W10*10%</f>
        <v>#REF!</v>
      </c>
      <c r="N10" s="140" t="e">
        <f t="shared" ref="N10:N13" si="1">Y10*8%</f>
        <v>#REF!</v>
      </c>
      <c r="O10" s="140" t="e">
        <f t="shared" ref="O10:O13" si="2">Z10*6.7%</f>
        <v>#REF!</v>
      </c>
      <c r="P10" s="12" t="e">
        <f>SUM(#REF!)-#REF!</f>
        <v>#REF!</v>
      </c>
      <c r="Q10" s="12" t="e">
        <f>SUM(#REF!)-#REF!</f>
        <v>#REF!</v>
      </c>
      <c r="R10" s="12" t="e">
        <f>SUM(#REF!)-#REF!</f>
        <v>#REF!</v>
      </c>
      <c r="S10" s="12" t="e">
        <f>SUM(#REF!)-#REF!</f>
        <v>#REF!</v>
      </c>
      <c r="T10" s="12" t="e">
        <f>SUM(#REF!)-#REF!</f>
        <v>#REF!</v>
      </c>
      <c r="U10" s="12" t="e">
        <f>SUM(#REF!)-#REF!</f>
        <v>#REF!</v>
      </c>
      <c r="V10" s="12" t="e">
        <f>SUM(#REF!)-#REF!</f>
        <v>#REF!</v>
      </c>
      <c r="W10" s="12" t="e">
        <f>SUM(#REF!)-#REF!</f>
        <v>#REF!</v>
      </c>
      <c r="X10" s="12"/>
      <c r="Y10" s="12" t="e">
        <f>SUM(#REF!)-#REF!</f>
        <v>#REF!</v>
      </c>
      <c r="Z10" s="12" t="e">
        <f>SUM(#REF!)-#REF!</f>
        <v>#REF!</v>
      </c>
      <c r="AA10" s="12" t="e">
        <f>SUM(#REF!)-#REF!</f>
        <v>#REF!</v>
      </c>
      <c r="AB10" s="12" t="e">
        <f>SUM(#REF!)-#REF!</f>
        <v>#REF!</v>
      </c>
      <c r="AC10" s="12" t="e">
        <f>SUM(#REF!)-#REF!</f>
        <v>#REF!</v>
      </c>
      <c r="AD10" s="12" t="e">
        <f>SUM(#REF!)-#REF!</f>
        <v>#REF!</v>
      </c>
      <c r="AE10" s="12" t="e">
        <f>SUM(#REF!)-#REF!</f>
        <v>#REF!</v>
      </c>
      <c r="AF10" s="12" t="e">
        <f>SUM(#REF!)-#REF!</f>
        <v>#REF!</v>
      </c>
      <c r="AG10" s="12" t="e">
        <f>SUM(#REF!)-#REF!</f>
        <v>#REF!</v>
      </c>
      <c r="AH10" s="12" t="e">
        <f>SUM(#REF!)-#REF!</f>
        <v>#REF!</v>
      </c>
      <c r="AI10" s="12" t="e">
        <f>SUM(#REF!)-#REF!</f>
        <v>#REF!</v>
      </c>
      <c r="AJ10" s="12" t="e">
        <f>SUM(#REF!)-#REF!</f>
        <v>#REF!</v>
      </c>
      <c r="AK10" s="12" t="e">
        <f>SUM(#REF!)-#REF!</f>
        <v>#REF!</v>
      </c>
      <c r="AL10" s="12" t="e">
        <f>SUM(#REF!)-#REF!</f>
        <v>#REF!</v>
      </c>
      <c r="AM10" s="12" t="e">
        <f>SUM(#REF!)-#REF!</f>
        <v>#REF!</v>
      </c>
      <c r="AN10" s="12" t="e">
        <f>SUM(#REF!)-#REF!</f>
        <v>#REF!</v>
      </c>
      <c r="AO10" s="12" t="e">
        <f>SUM(#REF!)-#REF!</f>
        <v>#REF!</v>
      </c>
      <c r="AP10" s="12" t="e">
        <f>SUM(#REF!)-#REF!</f>
        <v>#REF!</v>
      </c>
      <c r="AQ10" s="12" t="e">
        <f>SUM(#REF!)-#REF!</f>
        <v>#REF!</v>
      </c>
      <c r="AR10" s="12" t="e">
        <f>SUM(#REF!)-#REF!</f>
        <v>#REF!</v>
      </c>
      <c r="AS10" s="12" t="e">
        <f>SUM(#REF!)-#REF!</f>
        <v>#REF!</v>
      </c>
      <c r="AT10" s="12" t="e">
        <f>SUM(#REF!)-#REF!</f>
        <v>#REF!</v>
      </c>
      <c r="AU10" s="10"/>
      <c r="AV10" s="10"/>
      <c r="AW10" s="12" t="e">
        <f>SUM(#REF!)-#REF!</f>
        <v>#REF!</v>
      </c>
      <c r="AX10" s="12" t="e">
        <f>SUM(#REF!)-#REF!</f>
        <v>#REF!</v>
      </c>
      <c r="AY10" s="12" t="e">
        <f>SUM(#REF!)-#REF!</f>
        <v>#REF!</v>
      </c>
      <c r="AZ10" s="12" t="e">
        <f>SUM(#REF!)-#REF!</f>
        <v>#REF!</v>
      </c>
      <c r="BA10" s="12" t="e">
        <f>SUM(#REF!)-#REF!</f>
        <v>#REF!</v>
      </c>
      <c r="BB10" s="12" t="e">
        <f>SUM(#REF!)-#REF!</f>
        <v>#REF!</v>
      </c>
      <c r="BC10" s="12" t="e">
        <f>SUM(#REF!)-#REF!</f>
        <v>#REF!</v>
      </c>
      <c r="BD10" s="12" t="e">
        <f>SUM(#REF!)-#REF!</f>
        <v>#REF!</v>
      </c>
      <c r="BE10" s="12" t="e">
        <f>SUM(#REF!)-#REF!</f>
        <v>#REF!</v>
      </c>
      <c r="BF10" s="12" t="e">
        <f>SUM(#REF!)-#REF!</f>
        <v>#REF!</v>
      </c>
      <c r="BG10" s="12" t="e">
        <f>SUM(#REF!)-#REF!</f>
        <v>#REF!</v>
      </c>
      <c r="BH10" s="12" t="e">
        <f>SUM(#REF!)-#REF!</f>
        <v>#REF!</v>
      </c>
      <c r="BI10" s="12" t="e">
        <f>SUM(#REF!)-#REF!</f>
        <v>#REF!</v>
      </c>
      <c r="BJ10" s="12" t="e">
        <f>SUM(#REF!)-#REF!</f>
        <v>#REF!</v>
      </c>
      <c r="BK10" s="12" t="e">
        <f>SUM(#REF!)-#REF!</f>
        <v>#REF!</v>
      </c>
      <c r="BL10" s="12" t="e">
        <f>SUM(#REF!)-#REF!</f>
        <v>#REF!</v>
      </c>
      <c r="BM10" s="12" t="e">
        <f>SUM(#REF!)-#REF!</f>
        <v>#REF!</v>
      </c>
      <c r="BN10" s="12" t="e">
        <f>SUM(#REF!)-#REF!</f>
        <v>#REF!</v>
      </c>
      <c r="BO10" s="12" t="e">
        <f>SUM(#REF!)-#REF!</f>
        <v>#REF!</v>
      </c>
      <c r="BP10" s="12" t="e">
        <f>SUM(#REF!)-#REF!</f>
        <v>#REF!</v>
      </c>
      <c r="BQ10" s="12" t="e">
        <f>SUM(#REF!)-#REF!</f>
        <v>#REF!</v>
      </c>
      <c r="BR10" s="12" t="e">
        <f>SUM(#REF!)-#REF!</f>
        <v>#REF!</v>
      </c>
      <c r="BS10" s="12" t="e">
        <f>SUM(#REF!)-#REF!</f>
        <v>#REF!</v>
      </c>
      <c r="BT10" s="12" t="e">
        <f>SUM(#REF!)-#REF!</f>
        <v>#REF!</v>
      </c>
      <c r="BU10" s="12" t="e">
        <f>SUM(#REF!)-#REF!</f>
        <v>#REF!</v>
      </c>
      <c r="BV10" s="12" t="e">
        <f>SUM(#REF!)-#REF!</f>
        <v>#REF!</v>
      </c>
      <c r="BW10" s="12" t="e">
        <f>SUM(#REF!)-#REF!</f>
        <v>#REF!</v>
      </c>
      <c r="BX10" s="12" t="e">
        <f>SUM(#REF!)-#REF!</f>
        <v>#REF!</v>
      </c>
      <c r="BY10" s="12" t="e">
        <f>SUM(#REF!)-#REF!</f>
        <v>#REF!</v>
      </c>
      <c r="BZ10" s="12" t="e">
        <f>SUM(#REF!)-#REF!</f>
        <v>#REF!</v>
      </c>
      <c r="CA10" s="36" t="e">
        <f>SUM(#REF!)-#REF!</f>
        <v>#REF!</v>
      </c>
      <c r="CB10" s="36" t="e">
        <f>SUM(#REF!)-#REF!</f>
        <v>#REF!</v>
      </c>
      <c r="CC10" s="127" t="e">
        <f>SUM(#REF!)-#REF!</f>
        <v>#REF!</v>
      </c>
      <c r="CD10" s="36" t="e">
        <f>SUM(#REF!)-#REF!</f>
        <v>#REF!</v>
      </c>
      <c r="CE10" s="127" t="e">
        <f>SUM(#REF!)-#REF!</f>
        <v>#REF!</v>
      </c>
      <c r="CF10" s="12" t="e">
        <f>SUM(#REF!)-#REF!</f>
        <v>#REF!</v>
      </c>
      <c r="CG10" s="12" t="e">
        <f>SUM(#REF!)-#REF!</f>
        <v>#REF!</v>
      </c>
      <c r="CH10" s="12" t="e">
        <f>SUM(#REF!)-#REF!</f>
        <v>#REF!</v>
      </c>
      <c r="CI10" s="12" t="e">
        <f>SUM(#REF!)-#REF!</f>
        <v>#REF!</v>
      </c>
      <c r="CJ10" s="12" t="e">
        <f>SUM(#REF!)-#REF!</f>
        <v>#REF!</v>
      </c>
      <c r="CK10" s="12" t="e">
        <f>SUM(#REF!)-#REF!</f>
        <v>#REF!</v>
      </c>
      <c r="CL10" s="12" t="e">
        <f>SUM(#REF!)-#REF!</f>
        <v>#REF!</v>
      </c>
      <c r="CM10" s="12" t="e">
        <f>SUM(#REF!)-#REF!</f>
        <v>#REF!</v>
      </c>
      <c r="CN10" s="12" t="e">
        <f>SUM(#REF!)-#REF!</f>
        <v>#REF!</v>
      </c>
      <c r="CO10" s="12" t="e">
        <f>SUM(#REF!)-#REF!</f>
        <v>#REF!</v>
      </c>
      <c r="CP10" s="12" t="e">
        <f>SUM(#REF!)-#REF!</f>
        <v>#REF!</v>
      </c>
      <c r="CQ10" s="18" t="e">
        <f>CR10+CT10-BL10</f>
        <v>#REF!</v>
      </c>
      <c r="CR10" s="90" t="e">
        <f>SUM(#REF!)-#REF!</f>
        <v>#REF!</v>
      </c>
      <c r="CS10" s="90" t="e">
        <f>SUM(#REF!)-#REF!</f>
        <v>#REF!</v>
      </c>
      <c r="CT10" s="91" t="e">
        <f>SUM(#REF!)-#REF!</f>
        <v>#REF!</v>
      </c>
      <c r="CU10" s="12" t="e">
        <f>SUM(#REF!)-#REF!</f>
        <v>#REF!</v>
      </c>
      <c r="CV10" s="12" t="e">
        <f>SUM(#REF!)-#REF!</f>
        <v>#REF!</v>
      </c>
      <c r="CW10" s="12" t="e">
        <f>SUM(#REF!)-#REF!</f>
        <v>#REF!</v>
      </c>
      <c r="CX10" s="25" t="e">
        <f>SUM(#REF!)-#REF!</f>
        <v>#REF!</v>
      </c>
      <c r="CY10" s="12" t="e">
        <f>SUM(#REF!)-#REF!</f>
        <v>#REF!</v>
      </c>
      <c r="CZ10" s="91" t="e">
        <f>SUM(#REF!)-#REF!</f>
        <v>#REF!</v>
      </c>
      <c r="DA10" s="12" t="e">
        <f>SUM(#REF!)-#REF!</f>
        <v>#REF!</v>
      </c>
      <c r="DB10" s="12" t="e">
        <f>SUM(#REF!)-#REF!</f>
        <v>#REF!</v>
      </c>
      <c r="DC10" s="12" t="e">
        <f>SUM(#REF!)-#REF!</f>
        <v>#REF!</v>
      </c>
      <c r="DD10" s="91" t="e">
        <f>SUM(#REF!)-#REF!</f>
        <v>#REF!</v>
      </c>
      <c r="DE10" s="91" t="e">
        <f>SUM(#REF!)-#REF!</f>
        <v>#REF!</v>
      </c>
      <c r="DF10" s="91" t="e">
        <f>SUM(#REF!)-#REF!</f>
        <v>#REF!</v>
      </c>
      <c r="DG10" s="91" t="e">
        <f>SUM(#REF!)-#REF!</f>
        <v>#REF!</v>
      </c>
      <c r="DH10" s="91" t="e">
        <f>SUM(#REF!)-#REF!</f>
        <v>#REF!</v>
      </c>
      <c r="DI10" s="12" t="e">
        <f>SUM(#REF!)-#REF!</f>
        <v>#REF!</v>
      </c>
      <c r="DJ10" s="12" t="e">
        <f>SUM(#REF!)-#REF!</f>
        <v>#REF!</v>
      </c>
      <c r="DK10" s="12" t="e">
        <f>SUM(#REF!)-#REF!</f>
        <v>#REF!</v>
      </c>
      <c r="DL10" s="1" t="e">
        <f>SUM(#REF!)-#REF!</f>
        <v>#REF!</v>
      </c>
      <c r="DN10" s="1" t="e">
        <f>SUM(#REF!)-#REF!</f>
        <v>#REF!</v>
      </c>
      <c r="DO10" s="1" t="e">
        <f>SUM(#REF!)-#REF!</f>
        <v>#REF!</v>
      </c>
      <c r="DQ10" s="1" t="e">
        <f>SUM(#REF!)-#REF!</f>
        <v>#REF!</v>
      </c>
      <c r="DR10" s="1" t="e">
        <f>SUM(#REF!)-#REF!</f>
        <v>#REF!</v>
      </c>
      <c r="DT10" s="1" t="e">
        <f>SUM(#REF!)-#REF!</f>
        <v>#REF!</v>
      </c>
      <c r="DU10" s="14" t="e">
        <f>DL10-DT10</f>
        <v>#REF!</v>
      </c>
      <c r="DV10" s="61" t="e">
        <f>SUM(#REF!)-#REF!</f>
        <v>#REF!</v>
      </c>
      <c r="DW10" s="61" t="e">
        <f>SUM(#REF!)-#REF!</f>
        <v>#REF!</v>
      </c>
      <c r="DX10" s="61" t="e">
        <f>SUM(#REF!)-#REF!</f>
        <v>#REF!</v>
      </c>
      <c r="DY10" s="61" t="e">
        <f>SUM(#REF!)-#REF!</f>
        <v>#REF!</v>
      </c>
      <c r="DZ10" s="61" t="e">
        <f>SUM(#REF!)-#REF!</f>
        <v>#REF!</v>
      </c>
      <c r="EA10" s="70" t="e">
        <f>SUM(#REF!)-#REF!</f>
        <v>#REF!</v>
      </c>
      <c r="EB10" s="72" t="e">
        <f>SUM(#REF!)-#REF!</f>
        <v>#REF!</v>
      </c>
      <c r="EC10" s="14"/>
      <c r="ED10" s="14"/>
      <c r="EE10" s="33" t="e">
        <f>SUM(#REF!)-#REF!</f>
        <v>#REF!</v>
      </c>
      <c r="EF10" s="33" t="e">
        <f>SUM(#REF!)-#REF!</f>
        <v>#REF!</v>
      </c>
      <c r="EG10" s="57" t="e">
        <f>SUM(#REF!)-#REF!</f>
        <v>#REF!</v>
      </c>
      <c r="EH10" s="33" t="e">
        <f>SUM(#REF!)-#REF!</f>
        <v>#REF!</v>
      </c>
      <c r="EI10" s="57" t="e">
        <f>SUM(#REF!)-#REF!</f>
        <v>#REF!</v>
      </c>
      <c r="EJ10" s="33" t="e">
        <f>SUM(#REF!)-#REF!</f>
        <v>#REF!</v>
      </c>
      <c r="EK10" s="33" t="e">
        <f>SUM(#REF!)-#REF!</f>
        <v>#REF!</v>
      </c>
      <c r="EL10" s="57" t="e">
        <f>SUM(#REF!)-#REF!</f>
        <v>#REF!</v>
      </c>
      <c r="EM10" s="33" t="e">
        <f>SUM(#REF!)-#REF!</f>
        <v>#REF!</v>
      </c>
      <c r="EN10" s="57" t="e">
        <f>SUM(#REF!)-#REF!</f>
        <v>#REF!</v>
      </c>
      <c r="EO10" s="33" t="e">
        <f>SUM(#REF!)-#REF!</f>
        <v>#REF!</v>
      </c>
      <c r="EP10" s="33" t="e">
        <f>SUM(#REF!)-#REF!</f>
        <v>#REF!</v>
      </c>
      <c r="EQ10" s="57" t="e">
        <f>SUM(#REF!)-#REF!</f>
        <v>#REF!</v>
      </c>
      <c r="ER10" s="33" t="e">
        <f>SUM(#REF!)-#REF!</f>
        <v>#REF!</v>
      </c>
      <c r="ES10" s="57" t="e">
        <f>SUM(#REF!)-#REF!</f>
        <v>#REF!</v>
      </c>
      <c r="ET10" s="33" t="e">
        <f>SUM(#REF!)-#REF!</f>
        <v>#REF!</v>
      </c>
      <c r="EU10" s="33" t="e">
        <f>SUM(#REF!)-#REF!</f>
        <v>#REF!</v>
      </c>
      <c r="EV10" s="57" t="e">
        <f>SUM(#REF!)-#REF!</f>
        <v>#REF!</v>
      </c>
      <c r="EW10" s="33" t="e">
        <f>SUM(#REF!)-#REF!</f>
        <v>#REF!</v>
      </c>
      <c r="EX10" s="57" t="e">
        <f>SUM(#REF!)-#REF!</f>
        <v>#REF!</v>
      </c>
    </row>
    <row r="11" spans="1:160" ht="36" customHeight="1" x14ac:dyDescent="0.35">
      <c r="A11" s="230">
        <v>3</v>
      </c>
      <c r="B11" s="231" t="s">
        <v>8</v>
      </c>
      <c r="C11" s="232">
        <v>9247.0514399999993</v>
      </c>
      <c r="D11" s="232">
        <v>458504.92755000002</v>
      </c>
      <c r="E11" s="232">
        <v>2502.6062099999999</v>
      </c>
      <c r="F11" s="231"/>
      <c r="G11" s="232">
        <v>9247.0514399999993</v>
      </c>
      <c r="H11" s="232">
        <v>458504.92700000003</v>
      </c>
      <c r="I11" s="232">
        <v>2502.6061799999998</v>
      </c>
      <c r="J11" s="233"/>
      <c r="K11" s="36" t="e">
        <f>SUM(#REF!)-#REF!</f>
        <v>#REF!</v>
      </c>
      <c r="L11" s="36" t="e">
        <f>SUM(#REF!)-#REF!</f>
        <v>#REF!</v>
      </c>
      <c r="M11" s="140" t="e">
        <f t="shared" si="0"/>
        <v>#REF!</v>
      </c>
      <c r="N11" s="140" t="e">
        <f t="shared" si="1"/>
        <v>#REF!</v>
      </c>
      <c r="O11" s="140" t="e">
        <f t="shared" si="2"/>
        <v>#REF!</v>
      </c>
      <c r="P11" s="12" t="e">
        <f>SUM(#REF!)-#REF!</f>
        <v>#REF!</v>
      </c>
      <c r="Q11" s="12" t="e">
        <f>SUM(#REF!)-#REF!</f>
        <v>#REF!</v>
      </c>
      <c r="R11" s="12" t="e">
        <f>SUM(#REF!)-#REF!</f>
        <v>#REF!</v>
      </c>
      <c r="S11" s="12" t="e">
        <f>SUM(#REF!)-#REF!</f>
        <v>#REF!</v>
      </c>
      <c r="T11" s="12" t="e">
        <f>SUM(#REF!)-#REF!</f>
        <v>#REF!</v>
      </c>
      <c r="U11" s="12" t="e">
        <f>SUM(#REF!)-#REF!</f>
        <v>#REF!</v>
      </c>
      <c r="V11" s="12" t="e">
        <f>SUM(#REF!)-#REF!</f>
        <v>#REF!</v>
      </c>
      <c r="W11" s="12" t="e">
        <f>SUM(#REF!)-#REF!</f>
        <v>#REF!</v>
      </c>
      <c r="X11" s="12"/>
      <c r="Y11" s="12" t="e">
        <f>SUM(#REF!)-#REF!</f>
        <v>#REF!</v>
      </c>
      <c r="Z11" s="12" t="e">
        <f>SUM(#REF!)-#REF!</f>
        <v>#REF!</v>
      </c>
      <c r="AA11" s="12" t="e">
        <f>SUM(#REF!)-#REF!</f>
        <v>#REF!</v>
      </c>
      <c r="AB11" s="12" t="e">
        <f>SUM(#REF!)-#REF!</f>
        <v>#REF!</v>
      </c>
      <c r="AC11" s="12" t="e">
        <f>SUM(#REF!)-#REF!</f>
        <v>#REF!</v>
      </c>
      <c r="AD11" s="12" t="e">
        <f>SUM(#REF!)-#REF!</f>
        <v>#REF!</v>
      </c>
      <c r="AE11" s="12" t="e">
        <f>SUM(#REF!)-#REF!</f>
        <v>#REF!</v>
      </c>
      <c r="AF11" s="12" t="e">
        <f>SUM(#REF!)-#REF!</f>
        <v>#REF!</v>
      </c>
      <c r="AG11" s="12" t="e">
        <f>SUM(#REF!)-#REF!</f>
        <v>#REF!</v>
      </c>
      <c r="AH11" s="12" t="e">
        <f>SUM(#REF!)-#REF!</f>
        <v>#REF!</v>
      </c>
      <c r="AI11" s="12" t="e">
        <f>SUM(#REF!)-#REF!</f>
        <v>#REF!</v>
      </c>
      <c r="AJ11" s="12" t="e">
        <f>SUM(#REF!)-#REF!</f>
        <v>#REF!</v>
      </c>
      <c r="AK11" s="12" t="e">
        <f>SUM(#REF!)-#REF!</f>
        <v>#REF!</v>
      </c>
      <c r="AL11" s="12" t="e">
        <f>SUM(#REF!)-#REF!</f>
        <v>#REF!</v>
      </c>
      <c r="AM11" s="12" t="e">
        <f>SUM(#REF!)-#REF!</f>
        <v>#REF!</v>
      </c>
      <c r="AN11" s="12" t="e">
        <f>SUM(#REF!)-#REF!</f>
        <v>#REF!</v>
      </c>
      <c r="AO11" s="12" t="e">
        <f>SUM(#REF!)-#REF!</f>
        <v>#REF!</v>
      </c>
      <c r="AP11" s="12" t="e">
        <f>SUM(#REF!)-#REF!</f>
        <v>#REF!</v>
      </c>
      <c r="AQ11" s="12" t="e">
        <f>SUM(#REF!)-#REF!</f>
        <v>#REF!</v>
      </c>
      <c r="AR11" s="12" t="e">
        <f>SUM(#REF!)-#REF!</f>
        <v>#REF!</v>
      </c>
      <c r="AS11" s="12" t="e">
        <f>SUM(#REF!)-#REF!</f>
        <v>#REF!</v>
      </c>
      <c r="AT11" s="12" t="e">
        <f>SUM(#REF!)-#REF!</f>
        <v>#REF!</v>
      </c>
      <c r="AU11" s="10"/>
      <c r="AV11" s="10"/>
      <c r="AW11" s="12" t="e">
        <f>SUM(#REF!)-#REF!</f>
        <v>#REF!</v>
      </c>
      <c r="AX11" s="12" t="e">
        <f>SUM(#REF!)-#REF!</f>
        <v>#REF!</v>
      </c>
      <c r="AY11" s="12" t="e">
        <f>SUM(#REF!)-#REF!</f>
        <v>#REF!</v>
      </c>
      <c r="AZ11" s="12" t="e">
        <f>SUM(#REF!)-#REF!</f>
        <v>#REF!</v>
      </c>
      <c r="BA11" s="12" t="e">
        <f>SUM(#REF!)-#REF!</f>
        <v>#REF!</v>
      </c>
      <c r="BB11" s="12" t="e">
        <f>SUM(#REF!)-#REF!</f>
        <v>#REF!</v>
      </c>
      <c r="BC11" s="12" t="e">
        <f>SUM(#REF!)-#REF!</f>
        <v>#REF!</v>
      </c>
      <c r="BD11" s="12" t="e">
        <f>SUM(#REF!)-#REF!</f>
        <v>#REF!</v>
      </c>
      <c r="BE11" s="12" t="e">
        <f>SUM(#REF!)-#REF!</f>
        <v>#REF!</v>
      </c>
      <c r="BF11" s="12" t="e">
        <f>SUM(#REF!)-#REF!</f>
        <v>#REF!</v>
      </c>
      <c r="BG11" s="12" t="e">
        <f>SUM(#REF!)-#REF!</f>
        <v>#REF!</v>
      </c>
      <c r="BH11" s="12" t="e">
        <f>SUM(#REF!)-#REF!</f>
        <v>#REF!</v>
      </c>
      <c r="BI11" s="12" t="e">
        <f>SUM(#REF!)-#REF!</f>
        <v>#REF!</v>
      </c>
      <c r="BJ11" s="12" t="e">
        <f>SUM(#REF!)-#REF!</f>
        <v>#REF!</v>
      </c>
      <c r="BK11" s="12" t="e">
        <f>SUM(#REF!)-#REF!</f>
        <v>#REF!</v>
      </c>
      <c r="BL11" s="12" t="e">
        <f>SUM(#REF!)-#REF!</f>
        <v>#REF!</v>
      </c>
      <c r="BM11" s="12" t="e">
        <f>SUM(#REF!)-#REF!</f>
        <v>#REF!</v>
      </c>
      <c r="BN11" s="12" t="e">
        <f>SUM(#REF!)-#REF!</f>
        <v>#REF!</v>
      </c>
      <c r="BO11" s="12" t="e">
        <f>SUM(#REF!)-#REF!</f>
        <v>#REF!</v>
      </c>
      <c r="BP11" s="12" t="e">
        <f>SUM(#REF!)-#REF!</f>
        <v>#REF!</v>
      </c>
      <c r="BQ11" s="12" t="e">
        <f>SUM(#REF!)-#REF!</f>
        <v>#REF!</v>
      </c>
      <c r="BR11" s="12" t="e">
        <f>SUM(#REF!)-#REF!</f>
        <v>#REF!</v>
      </c>
      <c r="BS11" s="12" t="e">
        <f>SUM(#REF!)-#REF!</f>
        <v>#REF!</v>
      </c>
      <c r="BT11" s="12" t="e">
        <f>SUM(#REF!)-#REF!</f>
        <v>#REF!</v>
      </c>
      <c r="BU11" s="12" t="e">
        <f>SUM(#REF!)-#REF!</f>
        <v>#REF!</v>
      </c>
      <c r="BV11" s="12" t="e">
        <f>SUM(#REF!)-#REF!</f>
        <v>#REF!</v>
      </c>
      <c r="BW11" s="12" t="e">
        <f>SUM(#REF!)-#REF!</f>
        <v>#REF!</v>
      </c>
      <c r="BX11" s="12" t="e">
        <f>SUM(#REF!)-#REF!</f>
        <v>#REF!</v>
      </c>
      <c r="BY11" s="12" t="e">
        <f>SUM(#REF!)-#REF!</f>
        <v>#REF!</v>
      </c>
      <c r="BZ11" s="12" t="e">
        <f>SUM(#REF!)-#REF!</f>
        <v>#REF!</v>
      </c>
      <c r="CA11" s="36" t="e">
        <f>SUM(#REF!)-#REF!</f>
        <v>#REF!</v>
      </c>
      <c r="CB11" s="36" t="e">
        <f>SUM(#REF!)-#REF!</f>
        <v>#REF!</v>
      </c>
      <c r="CC11" s="128" t="e">
        <f>SUM(#REF!)-#REF!</f>
        <v>#REF!</v>
      </c>
      <c r="CD11" s="36" t="e">
        <f>SUM(#REF!)-#REF!</f>
        <v>#REF!</v>
      </c>
      <c r="CE11" s="128" t="e">
        <f>SUM(#REF!)-#REF!</f>
        <v>#REF!</v>
      </c>
      <c r="CF11" s="12" t="e">
        <f>SUM(#REF!)-#REF!</f>
        <v>#REF!</v>
      </c>
      <c r="CG11" s="12" t="e">
        <f>SUM(#REF!)-#REF!</f>
        <v>#REF!</v>
      </c>
      <c r="CH11" s="12" t="e">
        <f>SUM(#REF!)-#REF!</f>
        <v>#REF!</v>
      </c>
      <c r="CI11" s="12" t="e">
        <f>SUM(#REF!)-#REF!</f>
        <v>#REF!</v>
      </c>
      <c r="CJ11" s="12" t="e">
        <f>SUM(#REF!)-#REF!</f>
        <v>#REF!</v>
      </c>
      <c r="CK11" s="12" t="e">
        <f>SUM(#REF!)-#REF!</f>
        <v>#REF!</v>
      </c>
      <c r="CL11" s="12" t="e">
        <f>SUM(#REF!)-#REF!</f>
        <v>#REF!</v>
      </c>
      <c r="CM11" s="12" t="e">
        <f>SUM(#REF!)-#REF!</f>
        <v>#REF!</v>
      </c>
      <c r="CN11" s="12" t="e">
        <f>SUM(#REF!)-#REF!</f>
        <v>#REF!</v>
      </c>
      <c r="CO11" s="12" t="e">
        <f>SUM(#REF!)-#REF!</f>
        <v>#REF!</v>
      </c>
      <c r="CP11" s="12" t="e">
        <f>SUM(#REF!)-#REF!</f>
        <v>#REF!</v>
      </c>
      <c r="CQ11" s="18" t="e">
        <f>CR11+CT11-BL11</f>
        <v>#REF!</v>
      </c>
      <c r="CR11" s="90" t="e">
        <f>SUM(#REF!)-#REF!</f>
        <v>#REF!</v>
      </c>
      <c r="CS11" s="90" t="e">
        <f>SUM(#REF!)-#REF!</f>
        <v>#REF!</v>
      </c>
      <c r="CT11" s="91" t="e">
        <f>SUM(#REF!)-#REF!</f>
        <v>#REF!</v>
      </c>
      <c r="CU11" s="12" t="e">
        <f>SUM(#REF!)-#REF!</f>
        <v>#REF!</v>
      </c>
      <c r="CV11" s="12" t="e">
        <f>SUM(#REF!)-#REF!</f>
        <v>#REF!</v>
      </c>
      <c r="CW11" s="12" t="e">
        <f>SUM(#REF!)-#REF!</f>
        <v>#REF!</v>
      </c>
      <c r="CX11" s="25" t="e">
        <f>SUM(#REF!)-#REF!</f>
        <v>#REF!</v>
      </c>
      <c r="CY11" s="12" t="e">
        <f>SUM(#REF!)-#REF!</f>
        <v>#REF!</v>
      </c>
      <c r="CZ11" s="91" t="e">
        <f>SUM(#REF!)-#REF!</f>
        <v>#REF!</v>
      </c>
      <c r="DA11" s="12" t="e">
        <f>SUM(#REF!)-#REF!</f>
        <v>#REF!</v>
      </c>
      <c r="DB11" s="12" t="e">
        <f>SUM(#REF!)-#REF!</f>
        <v>#REF!</v>
      </c>
      <c r="DC11" s="12" t="e">
        <f>SUM(#REF!)-#REF!</f>
        <v>#REF!</v>
      </c>
      <c r="DD11" s="12" t="e">
        <f>SUM(#REF!)-#REF!</f>
        <v>#REF!</v>
      </c>
      <c r="DE11" s="12" t="e">
        <f>SUM(#REF!)-#REF!</f>
        <v>#REF!</v>
      </c>
      <c r="DF11" s="12" t="e">
        <f>SUM(#REF!)-#REF!</f>
        <v>#REF!</v>
      </c>
      <c r="DG11" s="12" t="e">
        <f>SUM(#REF!)-#REF!</f>
        <v>#REF!</v>
      </c>
      <c r="DH11" s="12" t="e">
        <f>SUM(#REF!)-#REF!</f>
        <v>#REF!</v>
      </c>
      <c r="DI11" s="12" t="e">
        <f>SUM(#REF!)-#REF!</f>
        <v>#REF!</v>
      </c>
      <c r="DJ11" s="12" t="e">
        <f>SUM(#REF!)-#REF!</f>
        <v>#REF!</v>
      </c>
      <c r="DK11" s="12" t="e">
        <f>SUM(#REF!)-#REF!</f>
        <v>#REF!</v>
      </c>
      <c r="DL11" s="1" t="e">
        <f>SUM(#REF!)-#REF!</f>
        <v>#REF!</v>
      </c>
      <c r="DN11" s="1" t="e">
        <f>SUM(#REF!)-#REF!</f>
        <v>#REF!</v>
      </c>
      <c r="DO11" s="1" t="e">
        <f>SUM(#REF!)-#REF!</f>
        <v>#REF!</v>
      </c>
      <c r="DQ11" s="1" t="e">
        <f>SUM(#REF!)-#REF!</f>
        <v>#REF!</v>
      </c>
      <c r="DR11" s="1" t="e">
        <f>SUM(#REF!)-#REF!</f>
        <v>#REF!</v>
      </c>
      <c r="DT11" s="1" t="e">
        <f>SUM(#REF!)-#REF!</f>
        <v>#REF!</v>
      </c>
      <c r="DU11" s="14" t="e">
        <f>DL11-DT11</f>
        <v>#REF!</v>
      </c>
      <c r="DV11" s="62" t="e">
        <f>SUM(#REF!)-#REF!</f>
        <v>#REF!</v>
      </c>
      <c r="DW11" s="62" t="e">
        <f>SUM(#REF!)-#REF!</f>
        <v>#REF!</v>
      </c>
      <c r="DX11" s="62" t="e">
        <f>SUM(#REF!)-#REF!</f>
        <v>#REF!</v>
      </c>
      <c r="DY11" s="62" t="e">
        <f>SUM(#REF!)-#REF!</f>
        <v>#REF!</v>
      </c>
      <c r="DZ11" s="62" t="e">
        <f>SUM(#REF!)-#REF!</f>
        <v>#REF!</v>
      </c>
      <c r="EA11" s="73" t="e">
        <f>SUM(#REF!)-#REF!</f>
        <v>#REF!</v>
      </c>
      <c r="EB11" s="74" t="e">
        <f>SUM(#REF!)-#REF!</f>
        <v>#REF!</v>
      </c>
      <c r="EC11" s="14"/>
      <c r="ED11" s="14"/>
      <c r="EE11" s="33" t="e">
        <f>SUM(#REF!)-#REF!</f>
        <v>#REF!</v>
      </c>
      <c r="EF11" s="33" t="e">
        <f>SUM(#REF!)-#REF!</f>
        <v>#REF!</v>
      </c>
      <c r="EG11" s="58" t="e">
        <f>SUM(#REF!)-#REF!</f>
        <v>#REF!</v>
      </c>
      <c r="EH11" s="33" t="e">
        <f>SUM(#REF!)-#REF!</f>
        <v>#REF!</v>
      </c>
      <c r="EI11" s="58" t="e">
        <f>SUM(#REF!)-#REF!</f>
        <v>#REF!</v>
      </c>
      <c r="EJ11" s="33" t="e">
        <f>SUM(#REF!)-#REF!</f>
        <v>#REF!</v>
      </c>
      <c r="EK11" s="33" t="e">
        <f>SUM(#REF!)-#REF!</f>
        <v>#REF!</v>
      </c>
      <c r="EL11" s="58" t="e">
        <f>SUM(#REF!)-#REF!</f>
        <v>#REF!</v>
      </c>
      <c r="EM11" s="33" t="e">
        <f>SUM(#REF!)-#REF!</f>
        <v>#REF!</v>
      </c>
      <c r="EN11" s="58" t="e">
        <f>SUM(#REF!)-#REF!</f>
        <v>#REF!</v>
      </c>
      <c r="EO11" s="33" t="e">
        <f>SUM(#REF!)-#REF!</f>
        <v>#REF!</v>
      </c>
      <c r="EP11" s="33" t="e">
        <f>SUM(#REF!)-#REF!</f>
        <v>#REF!</v>
      </c>
      <c r="EQ11" s="58" t="e">
        <f>SUM(#REF!)-#REF!</f>
        <v>#REF!</v>
      </c>
      <c r="ER11" s="33" t="e">
        <f>SUM(#REF!)-#REF!</f>
        <v>#REF!</v>
      </c>
      <c r="ES11" s="58" t="e">
        <f>SUM(#REF!)-#REF!</f>
        <v>#REF!</v>
      </c>
      <c r="ET11" s="33" t="e">
        <f>SUM(#REF!)-#REF!</f>
        <v>#REF!</v>
      </c>
      <c r="EU11" s="33" t="e">
        <f>SUM(#REF!)-#REF!</f>
        <v>#REF!</v>
      </c>
      <c r="EV11" s="58" t="e">
        <f>SUM(#REF!)-#REF!</f>
        <v>#REF!</v>
      </c>
      <c r="EW11" s="33" t="e">
        <f>SUM(#REF!)-#REF!</f>
        <v>#REF!</v>
      </c>
      <c r="EX11" s="58" t="e">
        <f>SUM(#REF!)-#REF!</f>
        <v>#REF!</v>
      </c>
    </row>
    <row r="12" spans="1:160" ht="35.25" customHeight="1" x14ac:dyDescent="0.35">
      <c r="A12" s="230">
        <v>4</v>
      </c>
      <c r="B12" s="231" t="s">
        <v>13</v>
      </c>
      <c r="C12" s="232"/>
      <c r="D12" s="232">
        <v>218990.86464000001</v>
      </c>
      <c r="E12" s="232">
        <v>5413.4375700000001</v>
      </c>
      <c r="F12" s="231"/>
      <c r="G12" s="232"/>
      <c r="H12" s="232">
        <v>218990.86468999999</v>
      </c>
      <c r="I12" s="232">
        <v>5413.4375700000001</v>
      </c>
      <c r="J12" s="233"/>
      <c r="K12" s="36" t="e">
        <f>SUM(#REF!)-#REF!</f>
        <v>#REF!</v>
      </c>
      <c r="L12" s="36" t="e">
        <f>SUM(#REF!)-#REF!</f>
        <v>#REF!</v>
      </c>
      <c r="M12" s="140" t="e">
        <f t="shared" si="0"/>
        <v>#REF!</v>
      </c>
      <c r="N12" s="140" t="e">
        <f t="shared" si="1"/>
        <v>#REF!</v>
      </c>
      <c r="O12" s="140" t="e">
        <f t="shared" si="2"/>
        <v>#REF!</v>
      </c>
      <c r="P12" s="12" t="e">
        <f>SUM(#REF!)-#REF!</f>
        <v>#REF!</v>
      </c>
      <c r="Q12" s="12" t="e">
        <f>SUM(#REF!)-#REF!</f>
        <v>#REF!</v>
      </c>
      <c r="R12" s="12" t="e">
        <f>SUM(#REF!)-#REF!</f>
        <v>#REF!</v>
      </c>
      <c r="S12" s="12" t="e">
        <f>SUM(#REF!)-#REF!</f>
        <v>#REF!</v>
      </c>
      <c r="T12" s="12" t="e">
        <f>SUM(#REF!)-#REF!</f>
        <v>#REF!</v>
      </c>
      <c r="U12" s="12" t="e">
        <f>SUM(#REF!)-#REF!</f>
        <v>#REF!</v>
      </c>
      <c r="V12" s="12" t="e">
        <f>SUM(#REF!)-#REF!</f>
        <v>#REF!</v>
      </c>
      <c r="W12" s="12" t="e">
        <f>SUM(#REF!)-#REF!</f>
        <v>#REF!</v>
      </c>
      <c r="X12" s="12"/>
      <c r="Y12" s="12" t="e">
        <f>SUM(#REF!)-#REF!</f>
        <v>#REF!</v>
      </c>
      <c r="Z12" s="12" t="e">
        <f>SUM(#REF!)-#REF!</f>
        <v>#REF!</v>
      </c>
      <c r="AA12" s="12" t="e">
        <f>SUM(#REF!)-#REF!</f>
        <v>#REF!</v>
      </c>
      <c r="AB12" s="12" t="e">
        <f>SUM(#REF!)-#REF!</f>
        <v>#REF!</v>
      </c>
      <c r="AC12" s="12" t="e">
        <f>SUM(#REF!)-#REF!</f>
        <v>#REF!</v>
      </c>
      <c r="AD12" s="12" t="e">
        <f>SUM(#REF!)-#REF!</f>
        <v>#REF!</v>
      </c>
      <c r="AE12" s="12" t="e">
        <f>SUM(#REF!)-#REF!</f>
        <v>#REF!</v>
      </c>
      <c r="AF12" s="12" t="e">
        <f>SUM(#REF!)-#REF!</f>
        <v>#REF!</v>
      </c>
      <c r="AG12" s="12" t="e">
        <f>SUM(#REF!)-#REF!</f>
        <v>#REF!</v>
      </c>
      <c r="AH12" s="12" t="e">
        <f>SUM(#REF!)-#REF!</f>
        <v>#REF!</v>
      </c>
      <c r="AI12" s="12" t="e">
        <f>SUM(#REF!)-#REF!</f>
        <v>#REF!</v>
      </c>
      <c r="AJ12" s="12" t="e">
        <f>SUM(#REF!)-#REF!</f>
        <v>#REF!</v>
      </c>
      <c r="AK12" s="12" t="e">
        <f>SUM(#REF!)-#REF!</f>
        <v>#REF!</v>
      </c>
      <c r="AL12" s="12" t="e">
        <f>SUM(#REF!)-#REF!</f>
        <v>#REF!</v>
      </c>
      <c r="AM12" s="12" t="e">
        <f>SUM(#REF!)-#REF!</f>
        <v>#REF!</v>
      </c>
      <c r="AN12" s="12" t="e">
        <f>SUM(#REF!)-#REF!</f>
        <v>#REF!</v>
      </c>
      <c r="AO12" s="12" t="e">
        <f>SUM(#REF!)-#REF!</f>
        <v>#REF!</v>
      </c>
      <c r="AP12" s="12" t="e">
        <f>SUM(#REF!)-#REF!</f>
        <v>#REF!</v>
      </c>
      <c r="AQ12" s="12" t="e">
        <f>SUM(#REF!)-#REF!</f>
        <v>#REF!</v>
      </c>
      <c r="AR12" s="12" t="e">
        <f>SUM(#REF!)-#REF!</f>
        <v>#REF!</v>
      </c>
      <c r="AS12" s="12" t="e">
        <f>SUM(#REF!)-#REF!</f>
        <v>#REF!</v>
      </c>
      <c r="AT12" s="12" t="e">
        <f>SUM(#REF!)-#REF!</f>
        <v>#REF!</v>
      </c>
      <c r="AU12" s="10"/>
      <c r="AV12" s="10"/>
      <c r="AW12" s="12" t="e">
        <f>SUM(#REF!)-#REF!</f>
        <v>#REF!</v>
      </c>
      <c r="AX12" s="12" t="e">
        <f>SUM(#REF!)-#REF!</f>
        <v>#REF!</v>
      </c>
      <c r="AY12" s="12" t="e">
        <f>SUM(#REF!)-#REF!</f>
        <v>#REF!</v>
      </c>
      <c r="AZ12" s="12" t="e">
        <f>SUM(#REF!)-#REF!</f>
        <v>#REF!</v>
      </c>
      <c r="BA12" s="12" t="e">
        <f>SUM(#REF!)-#REF!</f>
        <v>#REF!</v>
      </c>
      <c r="BB12" s="12" t="e">
        <f>SUM(#REF!)-#REF!</f>
        <v>#REF!</v>
      </c>
      <c r="BC12" s="12" t="e">
        <f>SUM(#REF!)-#REF!</f>
        <v>#REF!</v>
      </c>
      <c r="BD12" s="12" t="e">
        <f>SUM(#REF!)-#REF!</f>
        <v>#REF!</v>
      </c>
      <c r="BE12" s="12" t="e">
        <f>SUM(#REF!)-#REF!</f>
        <v>#REF!</v>
      </c>
      <c r="BF12" s="12" t="e">
        <f>SUM(#REF!)-#REF!</f>
        <v>#REF!</v>
      </c>
      <c r="BG12" s="12" t="e">
        <f>SUM(#REF!)-#REF!</f>
        <v>#REF!</v>
      </c>
      <c r="BH12" s="12" t="e">
        <f>SUM(#REF!)-#REF!</f>
        <v>#REF!</v>
      </c>
      <c r="BI12" s="12" t="e">
        <f>SUM(#REF!)-#REF!</f>
        <v>#REF!</v>
      </c>
      <c r="BJ12" s="12" t="e">
        <f>SUM(#REF!)-#REF!</f>
        <v>#REF!</v>
      </c>
      <c r="BK12" s="12" t="e">
        <f>SUM(#REF!)-#REF!</f>
        <v>#REF!</v>
      </c>
      <c r="BL12" s="12" t="e">
        <f>SUM(#REF!)-#REF!</f>
        <v>#REF!</v>
      </c>
      <c r="BM12" s="12" t="e">
        <f>SUM(#REF!)-#REF!</f>
        <v>#REF!</v>
      </c>
      <c r="BN12" s="12" t="e">
        <f>SUM(#REF!)-#REF!</f>
        <v>#REF!</v>
      </c>
      <c r="BO12" s="12" t="e">
        <f>SUM(#REF!)-#REF!</f>
        <v>#REF!</v>
      </c>
      <c r="BP12" s="12" t="e">
        <f>SUM(#REF!)-#REF!</f>
        <v>#REF!</v>
      </c>
      <c r="BQ12" s="12" t="e">
        <f>SUM(#REF!)-#REF!</f>
        <v>#REF!</v>
      </c>
      <c r="BR12" s="12" t="e">
        <f>SUM(#REF!)-#REF!</f>
        <v>#REF!</v>
      </c>
      <c r="BS12" s="12" t="e">
        <f>SUM(#REF!)-#REF!</f>
        <v>#REF!</v>
      </c>
      <c r="BT12" s="12" t="e">
        <f>SUM(#REF!)-#REF!</f>
        <v>#REF!</v>
      </c>
      <c r="BU12" s="12" t="e">
        <f>SUM(#REF!)-#REF!</f>
        <v>#REF!</v>
      </c>
      <c r="BV12" s="12" t="e">
        <f>SUM(#REF!)-#REF!</f>
        <v>#REF!</v>
      </c>
      <c r="BW12" s="12" t="e">
        <f>SUM(#REF!)-#REF!</f>
        <v>#REF!</v>
      </c>
      <c r="BX12" s="12" t="e">
        <f>SUM(#REF!)-#REF!</f>
        <v>#REF!</v>
      </c>
      <c r="BY12" s="12" t="e">
        <f>SUM(#REF!)-#REF!</f>
        <v>#REF!</v>
      </c>
      <c r="BZ12" s="12" t="e">
        <f>SUM(#REF!)-#REF!</f>
        <v>#REF!</v>
      </c>
      <c r="CA12" s="36" t="e">
        <f>SUM(#REF!)-#REF!</f>
        <v>#REF!</v>
      </c>
      <c r="CB12" s="36" t="e">
        <f>SUM(#REF!)-#REF!</f>
        <v>#REF!</v>
      </c>
      <c r="CC12" s="127" t="e">
        <f>SUM(#REF!)-#REF!</f>
        <v>#REF!</v>
      </c>
      <c r="CD12" s="36" t="e">
        <f>SUM(#REF!)-#REF!</f>
        <v>#REF!</v>
      </c>
      <c r="CE12" s="127" t="e">
        <f>SUM(#REF!)-#REF!</f>
        <v>#REF!</v>
      </c>
      <c r="CF12" s="12" t="e">
        <f>SUM(#REF!)-#REF!</f>
        <v>#REF!</v>
      </c>
      <c r="CG12" s="12" t="e">
        <f>SUM(#REF!)-#REF!</f>
        <v>#REF!</v>
      </c>
      <c r="CH12" s="12" t="e">
        <f>SUM(#REF!)-#REF!</f>
        <v>#REF!</v>
      </c>
      <c r="CI12" s="12" t="e">
        <f>SUM(#REF!)-#REF!</f>
        <v>#REF!</v>
      </c>
      <c r="CJ12" s="12" t="e">
        <f>SUM(#REF!)-#REF!</f>
        <v>#REF!</v>
      </c>
      <c r="CK12" s="12" t="e">
        <f>SUM(#REF!)-#REF!</f>
        <v>#REF!</v>
      </c>
      <c r="CL12" s="12" t="e">
        <f>SUM(#REF!)-#REF!</f>
        <v>#REF!</v>
      </c>
      <c r="CM12" s="12" t="e">
        <f>SUM(#REF!)-#REF!</f>
        <v>#REF!</v>
      </c>
      <c r="CN12" s="12" t="e">
        <f>SUM(#REF!)-#REF!</f>
        <v>#REF!</v>
      </c>
      <c r="CO12" s="12" t="e">
        <f>SUM(#REF!)-#REF!</f>
        <v>#REF!</v>
      </c>
      <c r="CP12" s="12" t="e">
        <f>SUM(#REF!)-#REF!</f>
        <v>#REF!</v>
      </c>
      <c r="CQ12" s="18" t="e">
        <f>CR12+CT12-BL12</f>
        <v>#REF!</v>
      </c>
      <c r="CR12" s="90" t="e">
        <f>SUM(#REF!)-#REF!</f>
        <v>#REF!</v>
      </c>
      <c r="CS12" s="90" t="e">
        <f>SUM(#REF!)-#REF!</f>
        <v>#REF!</v>
      </c>
      <c r="CT12" s="91" t="e">
        <f>SUM(#REF!)-#REF!</f>
        <v>#REF!</v>
      </c>
      <c r="CU12" s="12" t="e">
        <f>SUM(#REF!)-#REF!</f>
        <v>#REF!</v>
      </c>
      <c r="CV12" s="12" t="e">
        <f>SUM(#REF!)-#REF!</f>
        <v>#REF!</v>
      </c>
      <c r="CW12" s="12" t="e">
        <f>SUM(#REF!)-#REF!</f>
        <v>#REF!</v>
      </c>
      <c r="CX12" s="25" t="e">
        <f>SUM(#REF!)-#REF!</f>
        <v>#REF!</v>
      </c>
      <c r="CY12" s="12" t="e">
        <f>SUM(#REF!)-#REF!</f>
        <v>#REF!</v>
      </c>
      <c r="CZ12" s="91" t="e">
        <f>SUM(#REF!)-#REF!</f>
        <v>#REF!</v>
      </c>
      <c r="DA12" s="12" t="e">
        <f>SUM(#REF!)-#REF!</f>
        <v>#REF!</v>
      </c>
      <c r="DB12" s="12" t="e">
        <f>SUM(#REF!)-#REF!</f>
        <v>#REF!</v>
      </c>
      <c r="DC12" s="12" t="e">
        <f>SUM(#REF!)-#REF!</f>
        <v>#REF!</v>
      </c>
      <c r="DD12" s="12" t="e">
        <f>SUM(#REF!)-#REF!</f>
        <v>#REF!</v>
      </c>
      <c r="DE12" s="12" t="e">
        <f>SUM(#REF!)-#REF!</f>
        <v>#REF!</v>
      </c>
      <c r="DF12" s="12" t="e">
        <f>SUM(#REF!)-#REF!</f>
        <v>#REF!</v>
      </c>
      <c r="DG12" s="12" t="e">
        <f>SUM(#REF!)-#REF!</f>
        <v>#REF!</v>
      </c>
      <c r="DH12" s="12" t="e">
        <f>SUM(#REF!)-#REF!</f>
        <v>#REF!</v>
      </c>
      <c r="DI12" s="12" t="e">
        <f>SUM(#REF!)-#REF!</f>
        <v>#REF!</v>
      </c>
      <c r="DJ12" s="12" t="e">
        <f>SUM(#REF!)-#REF!</f>
        <v>#REF!</v>
      </c>
      <c r="DK12" s="12" t="e">
        <f>SUM(#REF!)-#REF!</f>
        <v>#REF!</v>
      </c>
      <c r="DL12" s="1" t="e">
        <f>SUM(#REF!)-#REF!</f>
        <v>#REF!</v>
      </c>
      <c r="DN12" s="1" t="e">
        <f>SUM(#REF!)-#REF!</f>
        <v>#REF!</v>
      </c>
      <c r="DO12" s="1" t="e">
        <f>SUM(#REF!)-#REF!</f>
        <v>#REF!</v>
      </c>
      <c r="DQ12" s="1" t="e">
        <f>SUM(#REF!)-#REF!</f>
        <v>#REF!</v>
      </c>
      <c r="DR12" s="1" t="e">
        <f>SUM(#REF!)-#REF!</f>
        <v>#REF!</v>
      </c>
      <c r="DT12" s="1" t="e">
        <f>SUM(#REF!)-#REF!</f>
        <v>#REF!</v>
      </c>
      <c r="DU12" s="14" t="e">
        <f>DL12-DT12</f>
        <v>#REF!</v>
      </c>
      <c r="DV12" s="61" t="e">
        <f>SUM(#REF!)-#REF!</f>
        <v>#REF!</v>
      </c>
      <c r="DW12" s="61" t="e">
        <f>SUM(#REF!)-#REF!</f>
        <v>#REF!</v>
      </c>
      <c r="DX12" s="61" t="e">
        <f>SUM(#REF!)-#REF!</f>
        <v>#REF!</v>
      </c>
      <c r="DY12" s="61" t="e">
        <f>SUM(#REF!)-#REF!</f>
        <v>#REF!</v>
      </c>
      <c r="DZ12" s="61" t="e">
        <f>SUM(#REF!)-#REF!</f>
        <v>#REF!</v>
      </c>
      <c r="EA12" s="70" t="e">
        <f>SUM(#REF!)-#REF!</f>
        <v>#REF!</v>
      </c>
      <c r="EB12" s="72" t="e">
        <f>SUM(#REF!)-#REF!</f>
        <v>#REF!</v>
      </c>
      <c r="EC12" s="14"/>
      <c r="ED12" s="14"/>
      <c r="EE12" s="33" t="e">
        <f>SUM(#REF!)-#REF!</f>
        <v>#REF!</v>
      </c>
      <c r="EF12" s="33" t="e">
        <f>SUM(#REF!)-#REF!</f>
        <v>#REF!</v>
      </c>
      <c r="EG12" s="57" t="e">
        <f>SUM(#REF!)-#REF!</f>
        <v>#REF!</v>
      </c>
      <c r="EH12" s="33" t="e">
        <f>SUM(#REF!)-#REF!</f>
        <v>#REF!</v>
      </c>
      <c r="EI12" s="57" t="e">
        <f>SUM(#REF!)-#REF!</f>
        <v>#REF!</v>
      </c>
      <c r="EJ12" s="33" t="e">
        <f>SUM(#REF!)-#REF!</f>
        <v>#REF!</v>
      </c>
      <c r="EK12" s="33" t="e">
        <f>SUM(#REF!)-#REF!</f>
        <v>#REF!</v>
      </c>
      <c r="EL12" s="57" t="e">
        <f>SUM(#REF!)-#REF!</f>
        <v>#REF!</v>
      </c>
      <c r="EM12" s="33" t="e">
        <f>SUM(#REF!)-#REF!</f>
        <v>#REF!</v>
      </c>
      <c r="EN12" s="57" t="e">
        <f>SUM(#REF!)-#REF!</f>
        <v>#REF!</v>
      </c>
      <c r="EO12" s="33" t="e">
        <f>SUM(#REF!)-#REF!</f>
        <v>#REF!</v>
      </c>
      <c r="EP12" s="33" t="e">
        <f>SUM(#REF!)-#REF!</f>
        <v>#REF!</v>
      </c>
      <c r="EQ12" s="57" t="e">
        <f>SUM(#REF!)-#REF!</f>
        <v>#REF!</v>
      </c>
      <c r="ER12" s="33" t="e">
        <f>SUM(#REF!)-#REF!</f>
        <v>#REF!</v>
      </c>
      <c r="ES12" s="57" t="e">
        <f>SUM(#REF!)-#REF!</f>
        <v>#REF!</v>
      </c>
      <c r="ET12" s="33" t="e">
        <f>SUM(#REF!)-#REF!</f>
        <v>#REF!</v>
      </c>
      <c r="EU12" s="33" t="e">
        <f>SUM(#REF!)-#REF!</f>
        <v>#REF!</v>
      </c>
      <c r="EV12" s="57" t="e">
        <f>SUM(#REF!)-#REF!</f>
        <v>#REF!</v>
      </c>
      <c r="EW12" s="33" t="e">
        <f>SUM(#REF!)-#REF!</f>
        <v>#REF!</v>
      </c>
      <c r="EX12" s="57" t="e">
        <f>SUM(#REF!)-#REF!</f>
        <v>#REF!</v>
      </c>
    </row>
    <row r="13" spans="1:160" ht="45" customHeight="1" x14ac:dyDescent="0.35">
      <c r="A13" s="230">
        <v>5</v>
      </c>
      <c r="B13" s="231" t="s">
        <v>14</v>
      </c>
      <c r="C13" s="232">
        <v>1235598.35674</v>
      </c>
      <c r="D13" s="232">
        <v>6091296.0959000001</v>
      </c>
      <c r="E13" s="232">
        <v>15451.352639999999</v>
      </c>
      <c r="F13" s="232"/>
      <c r="G13" s="232">
        <v>1235598.35674</v>
      </c>
      <c r="H13" s="232">
        <v>6052158.7248709993</v>
      </c>
      <c r="I13" s="232">
        <v>10977.187330000001</v>
      </c>
      <c r="J13" s="232"/>
      <c r="K13" s="36" t="e">
        <f>SUM(#REF!)-#REF!</f>
        <v>#REF!</v>
      </c>
      <c r="L13" s="36" t="e">
        <f>SUM(#REF!)-#REF!</f>
        <v>#REF!</v>
      </c>
      <c r="M13" s="140" t="e">
        <f t="shared" si="0"/>
        <v>#REF!</v>
      </c>
      <c r="N13" s="140" t="e">
        <f t="shared" si="1"/>
        <v>#REF!</v>
      </c>
      <c r="O13" s="140" t="e">
        <f t="shared" si="2"/>
        <v>#REF!</v>
      </c>
      <c r="P13" s="12" t="e">
        <f>SUM(#REF!)-#REF!</f>
        <v>#REF!</v>
      </c>
      <c r="Q13" s="12" t="e">
        <f>SUM(#REF!)-#REF!</f>
        <v>#REF!</v>
      </c>
      <c r="R13" s="12" t="e">
        <f>SUM(#REF!)-#REF!</f>
        <v>#REF!</v>
      </c>
      <c r="S13" s="12" t="e">
        <f>SUM(#REF!)-#REF!</f>
        <v>#REF!</v>
      </c>
      <c r="T13" s="12" t="e">
        <f>SUM(#REF!)-#REF!</f>
        <v>#REF!</v>
      </c>
      <c r="U13" s="12" t="e">
        <f>SUM(#REF!)-#REF!</f>
        <v>#REF!</v>
      </c>
      <c r="V13" s="12" t="e">
        <f>SUM(#REF!)-#REF!</f>
        <v>#REF!</v>
      </c>
      <c r="W13" s="12" t="e">
        <f>SUM(#REF!)-#REF!</f>
        <v>#REF!</v>
      </c>
      <c r="X13" s="12"/>
      <c r="Y13" s="12" t="e">
        <f>SUM(#REF!)-#REF!</f>
        <v>#REF!</v>
      </c>
      <c r="Z13" s="12" t="e">
        <f>SUM(#REF!)-#REF!</f>
        <v>#REF!</v>
      </c>
      <c r="AA13" s="12" t="e">
        <f>SUM(#REF!)-#REF!</f>
        <v>#REF!</v>
      </c>
      <c r="AB13" s="12" t="e">
        <f>SUM(#REF!)-#REF!</f>
        <v>#REF!</v>
      </c>
      <c r="AC13" s="12" t="e">
        <f>SUM(#REF!)-#REF!</f>
        <v>#REF!</v>
      </c>
      <c r="AD13" s="12" t="e">
        <f>SUM(#REF!)-#REF!</f>
        <v>#REF!</v>
      </c>
      <c r="AE13" s="12" t="e">
        <f>SUM(#REF!)-#REF!</f>
        <v>#REF!</v>
      </c>
      <c r="AF13" s="12" t="e">
        <f>SUM(#REF!)-#REF!</f>
        <v>#REF!</v>
      </c>
      <c r="AG13" s="12" t="e">
        <f>SUM(#REF!)-#REF!</f>
        <v>#REF!</v>
      </c>
      <c r="AH13" s="12" t="e">
        <f>SUM(#REF!)-#REF!</f>
        <v>#REF!</v>
      </c>
      <c r="AI13" s="12" t="e">
        <f>SUM(#REF!)-#REF!</f>
        <v>#REF!</v>
      </c>
      <c r="AJ13" s="12" t="e">
        <f>SUM(#REF!)-#REF!</f>
        <v>#REF!</v>
      </c>
      <c r="AK13" s="12" t="e">
        <f>SUM(#REF!)-#REF!</f>
        <v>#REF!</v>
      </c>
      <c r="AL13" s="12" t="e">
        <f>SUM(#REF!)-#REF!</f>
        <v>#REF!</v>
      </c>
      <c r="AM13" s="12" t="e">
        <f>SUM(#REF!)-#REF!</f>
        <v>#REF!</v>
      </c>
      <c r="AN13" s="12" t="e">
        <f>SUM(#REF!)-#REF!</f>
        <v>#REF!</v>
      </c>
      <c r="AO13" s="12" t="e">
        <f>SUM(#REF!)-#REF!</f>
        <v>#REF!</v>
      </c>
      <c r="AP13" s="12" t="e">
        <f>SUM(#REF!)-#REF!</f>
        <v>#REF!</v>
      </c>
      <c r="AQ13" s="12" t="e">
        <f>SUM(#REF!)-#REF!</f>
        <v>#REF!</v>
      </c>
      <c r="AR13" s="12" t="e">
        <f>SUM(#REF!)-#REF!</f>
        <v>#REF!</v>
      </c>
      <c r="AS13" s="12" t="e">
        <f>SUM(#REF!)-#REF!</f>
        <v>#REF!</v>
      </c>
      <c r="AT13" s="12" t="e">
        <f>SUM(#REF!)-#REF!</f>
        <v>#REF!</v>
      </c>
      <c r="AU13" s="10"/>
      <c r="AV13" s="10"/>
      <c r="AW13" s="12" t="e">
        <f>SUM(#REF!)-#REF!</f>
        <v>#REF!</v>
      </c>
      <c r="AX13" s="12" t="e">
        <f>SUM(#REF!)-#REF!</f>
        <v>#REF!</v>
      </c>
      <c r="AY13" s="12" t="e">
        <f>SUM(#REF!)-#REF!</f>
        <v>#REF!</v>
      </c>
      <c r="AZ13" s="12" t="e">
        <f>SUM(#REF!)-#REF!</f>
        <v>#REF!</v>
      </c>
      <c r="BA13" s="12" t="e">
        <f>SUM(#REF!)-#REF!</f>
        <v>#REF!</v>
      </c>
      <c r="BB13" s="12" t="e">
        <f>SUM(#REF!)-#REF!</f>
        <v>#REF!</v>
      </c>
      <c r="BC13" s="12" t="e">
        <f>SUM(#REF!)-#REF!</f>
        <v>#REF!</v>
      </c>
      <c r="BD13" s="12" t="e">
        <f>SUM(#REF!)-#REF!</f>
        <v>#REF!</v>
      </c>
      <c r="BE13" s="12" t="e">
        <f>SUM(#REF!)-#REF!</f>
        <v>#REF!</v>
      </c>
      <c r="BF13" s="12" t="e">
        <f>SUM(#REF!)-#REF!</f>
        <v>#REF!</v>
      </c>
      <c r="BG13" s="12" t="e">
        <f>SUM(#REF!)-#REF!</f>
        <v>#REF!</v>
      </c>
      <c r="BH13" s="12" t="e">
        <f>SUM(#REF!)-#REF!</f>
        <v>#REF!</v>
      </c>
      <c r="BI13" s="12" t="e">
        <f>SUM(#REF!)-#REF!</f>
        <v>#REF!</v>
      </c>
      <c r="BJ13" s="12" t="e">
        <f>SUM(#REF!)-#REF!</f>
        <v>#REF!</v>
      </c>
      <c r="BK13" s="12" t="e">
        <f>SUM(#REF!)-#REF!</f>
        <v>#REF!</v>
      </c>
      <c r="BL13" s="12" t="e">
        <f>SUM(#REF!)-#REF!</f>
        <v>#REF!</v>
      </c>
      <c r="BM13" s="12" t="e">
        <f>SUM(#REF!)-#REF!</f>
        <v>#REF!</v>
      </c>
      <c r="BN13" s="12" t="e">
        <f>SUM(#REF!)-#REF!</f>
        <v>#REF!</v>
      </c>
      <c r="BO13" s="12" t="e">
        <f>SUM(#REF!)-#REF!</f>
        <v>#REF!</v>
      </c>
      <c r="BP13" s="12" t="e">
        <f>SUM(#REF!)-#REF!</f>
        <v>#REF!</v>
      </c>
      <c r="BQ13" s="12" t="e">
        <f>SUM(#REF!)-#REF!</f>
        <v>#REF!</v>
      </c>
      <c r="BR13" s="12" t="e">
        <f>SUM(#REF!)-#REF!</f>
        <v>#REF!</v>
      </c>
      <c r="BS13" s="12" t="e">
        <f>SUM(#REF!)-#REF!</f>
        <v>#REF!</v>
      </c>
      <c r="BT13" s="12" t="e">
        <f>SUM(#REF!)-#REF!</f>
        <v>#REF!</v>
      </c>
      <c r="BU13" s="12" t="e">
        <f>SUM(#REF!)-#REF!</f>
        <v>#REF!</v>
      </c>
      <c r="BV13" s="12" t="e">
        <f>SUM(#REF!)-#REF!</f>
        <v>#REF!</v>
      </c>
      <c r="BW13" s="12" t="e">
        <f>SUM(#REF!)-#REF!</f>
        <v>#REF!</v>
      </c>
      <c r="BX13" s="12" t="e">
        <f>SUM(#REF!)-#REF!</f>
        <v>#REF!</v>
      </c>
      <c r="BY13" s="12" t="e">
        <f>SUM(#REF!)-#REF!</f>
        <v>#REF!</v>
      </c>
      <c r="BZ13" s="12" t="e">
        <f>SUM(#REF!)-#REF!</f>
        <v>#REF!</v>
      </c>
      <c r="CA13" s="36" t="e">
        <f>SUM(#REF!)-#REF!</f>
        <v>#REF!</v>
      </c>
      <c r="CB13" s="36" t="e">
        <f>SUM(#REF!)-#REF!</f>
        <v>#REF!</v>
      </c>
      <c r="CC13" s="127" t="e">
        <f>SUM(#REF!)-#REF!</f>
        <v>#REF!</v>
      </c>
      <c r="CD13" s="36" t="e">
        <f>SUM(#REF!)-#REF!</f>
        <v>#REF!</v>
      </c>
      <c r="CE13" s="127" t="e">
        <f>SUM(#REF!)-#REF!</f>
        <v>#REF!</v>
      </c>
      <c r="CF13" s="12" t="e">
        <f>SUM(#REF!)-#REF!</f>
        <v>#REF!</v>
      </c>
      <c r="CG13" s="12" t="e">
        <f>SUM(#REF!)-#REF!</f>
        <v>#REF!</v>
      </c>
      <c r="CH13" s="12" t="e">
        <f>SUM(#REF!)-#REF!</f>
        <v>#REF!</v>
      </c>
      <c r="CI13" s="12" t="e">
        <f>SUM(#REF!)-#REF!</f>
        <v>#REF!</v>
      </c>
      <c r="CJ13" s="12" t="e">
        <f>SUM(#REF!)-#REF!</f>
        <v>#REF!</v>
      </c>
      <c r="CK13" s="12" t="e">
        <f>SUM(#REF!)-#REF!</f>
        <v>#REF!</v>
      </c>
      <c r="CL13" s="12" t="e">
        <f>SUM(#REF!)-#REF!</f>
        <v>#REF!</v>
      </c>
      <c r="CM13" s="12" t="e">
        <f>SUM(#REF!)-#REF!</f>
        <v>#REF!</v>
      </c>
      <c r="CN13" s="12" t="e">
        <f>SUM(#REF!)-#REF!</f>
        <v>#REF!</v>
      </c>
      <c r="CO13" s="12" t="e">
        <f>SUM(#REF!)-#REF!</f>
        <v>#REF!</v>
      </c>
      <c r="CP13" s="12" t="e">
        <f>SUM(#REF!)-#REF!</f>
        <v>#REF!</v>
      </c>
      <c r="CQ13" s="18" t="e">
        <f>CR13+CT13-BL13</f>
        <v>#REF!</v>
      </c>
      <c r="CR13" s="90" t="e">
        <f>SUM(#REF!)-#REF!</f>
        <v>#REF!</v>
      </c>
      <c r="CS13" s="90" t="e">
        <f>SUM(#REF!)-#REF!</f>
        <v>#REF!</v>
      </c>
      <c r="CT13" s="91" t="e">
        <f>SUM(#REF!)-#REF!</f>
        <v>#REF!</v>
      </c>
      <c r="CU13" s="12" t="e">
        <f>SUM(#REF!)-#REF!</f>
        <v>#REF!</v>
      </c>
      <c r="CV13" s="12" t="e">
        <f>SUM(#REF!)-#REF!</f>
        <v>#REF!</v>
      </c>
      <c r="CW13" s="12" t="e">
        <f>SUM(#REF!)-#REF!</f>
        <v>#REF!</v>
      </c>
      <c r="CX13" s="25" t="e">
        <f>SUM(#REF!)-#REF!</f>
        <v>#REF!</v>
      </c>
      <c r="CY13" s="12" t="e">
        <f>SUM(#REF!)-#REF!</f>
        <v>#REF!</v>
      </c>
      <c r="CZ13" s="91" t="e">
        <f>SUM(#REF!)-#REF!</f>
        <v>#REF!</v>
      </c>
      <c r="DA13" s="12" t="e">
        <f>SUM(#REF!)-#REF!</f>
        <v>#REF!</v>
      </c>
      <c r="DB13" s="12" t="e">
        <f>SUM(#REF!)-#REF!</f>
        <v>#REF!</v>
      </c>
      <c r="DC13" s="12" t="e">
        <f>SUM(#REF!)-#REF!</f>
        <v>#REF!</v>
      </c>
      <c r="DD13" s="12" t="e">
        <f>SUM(#REF!)-#REF!</f>
        <v>#REF!</v>
      </c>
      <c r="DE13" s="12" t="e">
        <f>SUM(#REF!)-#REF!</f>
        <v>#REF!</v>
      </c>
      <c r="DF13" s="12" t="e">
        <f>SUM(#REF!)-#REF!</f>
        <v>#REF!</v>
      </c>
      <c r="DG13" s="12" t="e">
        <f>SUM(#REF!)-#REF!</f>
        <v>#REF!</v>
      </c>
      <c r="DH13" s="12" t="e">
        <f>SUM(#REF!)-#REF!</f>
        <v>#REF!</v>
      </c>
      <c r="DI13" s="12" t="e">
        <f>SUM(#REF!)-#REF!</f>
        <v>#REF!</v>
      </c>
      <c r="DJ13" s="12" t="e">
        <f>SUM(#REF!)-#REF!</f>
        <v>#REF!</v>
      </c>
      <c r="DK13" s="12" t="e">
        <f>SUM(#REF!)-#REF!</f>
        <v>#REF!</v>
      </c>
      <c r="DL13" s="1" t="e">
        <f>SUM(#REF!)-#REF!</f>
        <v>#REF!</v>
      </c>
      <c r="DN13" s="1" t="e">
        <f>SUM(#REF!)-#REF!</f>
        <v>#REF!</v>
      </c>
      <c r="DO13" s="1" t="e">
        <f>SUM(#REF!)-#REF!</f>
        <v>#REF!</v>
      </c>
      <c r="DQ13" s="1" t="e">
        <f>SUM(#REF!)-#REF!</f>
        <v>#REF!</v>
      </c>
      <c r="DR13" s="1" t="e">
        <f>SUM(#REF!)-#REF!</f>
        <v>#REF!</v>
      </c>
      <c r="DT13" s="1" t="e">
        <f>SUM(#REF!)-#REF!</f>
        <v>#REF!</v>
      </c>
      <c r="DU13" s="14" t="e">
        <f>DL13-DT13</f>
        <v>#REF!</v>
      </c>
      <c r="DV13" s="61" t="e">
        <f>SUM(#REF!)-#REF!</f>
        <v>#REF!</v>
      </c>
      <c r="DW13" s="61" t="e">
        <f>SUM(#REF!)-#REF!</f>
        <v>#REF!</v>
      </c>
      <c r="DX13" s="61" t="e">
        <f>SUM(#REF!)-#REF!</f>
        <v>#REF!</v>
      </c>
      <c r="DY13" s="61" t="e">
        <f>SUM(#REF!)-#REF!</f>
        <v>#REF!</v>
      </c>
      <c r="DZ13" s="61" t="e">
        <f>SUM(#REF!)-#REF!</f>
        <v>#REF!</v>
      </c>
      <c r="EA13" s="70" t="e">
        <f>SUM(#REF!)-#REF!</f>
        <v>#REF!</v>
      </c>
      <c r="EB13" s="72" t="e">
        <f>SUM(#REF!)-#REF!</f>
        <v>#REF!</v>
      </c>
      <c r="EC13" s="14"/>
      <c r="ED13" s="14"/>
      <c r="EE13" s="33" t="e">
        <f>SUM(#REF!)-#REF!</f>
        <v>#REF!</v>
      </c>
      <c r="EF13" s="33" t="e">
        <f>SUM(#REF!)-#REF!</f>
        <v>#REF!</v>
      </c>
      <c r="EG13" s="57" t="e">
        <f>SUM(#REF!)-#REF!</f>
        <v>#REF!</v>
      </c>
      <c r="EH13" s="33" t="e">
        <f>SUM(#REF!)-#REF!</f>
        <v>#REF!</v>
      </c>
      <c r="EI13" s="57" t="e">
        <f>SUM(#REF!)-#REF!</f>
        <v>#REF!</v>
      </c>
      <c r="EJ13" s="33" t="e">
        <f>SUM(#REF!)-#REF!</f>
        <v>#REF!</v>
      </c>
      <c r="EK13" s="33" t="e">
        <f>SUM(#REF!)-#REF!</f>
        <v>#REF!</v>
      </c>
      <c r="EL13" s="57" t="e">
        <f>SUM(#REF!)-#REF!</f>
        <v>#REF!</v>
      </c>
      <c r="EM13" s="33" t="e">
        <f>SUM(#REF!)-#REF!</f>
        <v>#REF!</v>
      </c>
      <c r="EN13" s="57" t="e">
        <f>SUM(#REF!)-#REF!</f>
        <v>#REF!</v>
      </c>
      <c r="EO13" s="33" t="e">
        <f>SUM(#REF!)-#REF!</f>
        <v>#REF!</v>
      </c>
      <c r="EP13" s="33" t="e">
        <f>SUM(#REF!)-#REF!</f>
        <v>#REF!</v>
      </c>
      <c r="EQ13" s="57" t="e">
        <f>SUM(#REF!)-#REF!</f>
        <v>#REF!</v>
      </c>
      <c r="ER13" s="33" t="e">
        <f>SUM(#REF!)-#REF!</f>
        <v>#REF!</v>
      </c>
      <c r="ES13" s="57" t="e">
        <f>SUM(#REF!)-#REF!</f>
        <v>#REF!</v>
      </c>
      <c r="ET13" s="33" t="e">
        <f>SUM(#REF!)-#REF!</f>
        <v>#REF!</v>
      </c>
      <c r="EU13" s="33" t="e">
        <f>SUM(#REF!)-#REF!</f>
        <v>#REF!</v>
      </c>
      <c r="EV13" s="57" t="e">
        <f>SUM(#REF!)-#REF!</f>
        <v>#REF!</v>
      </c>
      <c r="EW13" s="33" t="e">
        <f>SUM(#REF!)-#REF!</f>
        <v>#REF!</v>
      </c>
      <c r="EX13" s="57" t="e">
        <f>SUM(#REF!)-#REF!</f>
        <v>#REF!</v>
      </c>
      <c r="FB13" s="216"/>
    </row>
    <row r="14" spans="1:160" ht="42.75" customHeight="1" x14ac:dyDescent="0.35">
      <c r="A14" s="230">
        <v>6</v>
      </c>
      <c r="B14" s="231" t="s">
        <v>2</v>
      </c>
      <c r="C14" s="232">
        <v>174007.03858999998</v>
      </c>
      <c r="D14" s="232">
        <v>782507.53356999997</v>
      </c>
      <c r="E14" s="232">
        <v>4681.2561599999999</v>
      </c>
      <c r="F14" s="231"/>
      <c r="G14" s="232">
        <v>174007.03858999998</v>
      </c>
      <c r="H14" s="232">
        <v>781634.53227999993</v>
      </c>
      <c r="I14" s="232">
        <v>4586.4380899999996</v>
      </c>
      <c r="J14" s="233"/>
      <c r="K14" s="36" t="e">
        <f>SUM(#REF!)-#REF!</f>
        <v>#REF!</v>
      </c>
      <c r="L14" s="36" t="e">
        <f>SUM(#REF!)-#REF!</f>
        <v>#REF!</v>
      </c>
      <c r="M14" s="140" t="e">
        <f t="shared" ref="M14:M17" si="3">W14*10%</f>
        <v>#REF!</v>
      </c>
      <c r="N14" s="140" t="e">
        <f t="shared" ref="N14:N17" si="4">Y14*8%</f>
        <v>#REF!</v>
      </c>
      <c r="O14" s="140" t="e">
        <f t="shared" ref="O14:O17" si="5">Z14*6.7%</f>
        <v>#REF!</v>
      </c>
      <c r="P14" s="12" t="e">
        <f>SUM(#REF!)-#REF!</f>
        <v>#REF!</v>
      </c>
      <c r="Q14" s="12" t="e">
        <f>SUM(#REF!)-#REF!</f>
        <v>#REF!</v>
      </c>
      <c r="R14" s="12" t="e">
        <f>SUM(#REF!)-#REF!</f>
        <v>#REF!</v>
      </c>
      <c r="S14" s="12" t="e">
        <f>SUM(#REF!)-#REF!</f>
        <v>#REF!</v>
      </c>
      <c r="T14" s="12" t="e">
        <f>SUM(#REF!)-#REF!</f>
        <v>#REF!</v>
      </c>
      <c r="U14" s="12" t="e">
        <f>SUM(#REF!)-#REF!</f>
        <v>#REF!</v>
      </c>
      <c r="V14" s="12" t="e">
        <f>SUM(#REF!)-#REF!</f>
        <v>#REF!</v>
      </c>
      <c r="W14" s="12" t="e">
        <f>SUM(#REF!)-#REF!</f>
        <v>#REF!</v>
      </c>
      <c r="X14" s="12"/>
      <c r="Y14" s="12" t="e">
        <f>SUM(#REF!)-#REF!</f>
        <v>#REF!</v>
      </c>
      <c r="Z14" s="12" t="e">
        <f>SUM(#REF!)-#REF!</f>
        <v>#REF!</v>
      </c>
      <c r="AA14" s="12" t="e">
        <f>SUM(#REF!)-#REF!</f>
        <v>#REF!</v>
      </c>
      <c r="AB14" s="12" t="e">
        <f>SUM(#REF!)-#REF!</f>
        <v>#REF!</v>
      </c>
      <c r="AC14" s="12" t="e">
        <f>SUM(#REF!)-#REF!</f>
        <v>#REF!</v>
      </c>
      <c r="AD14" s="12" t="e">
        <f>SUM(#REF!)-#REF!</f>
        <v>#REF!</v>
      </c>
      <c r="AE14" s="12" t="e">
        <f>SUM(#REF!)-#REF!</f>
        <v>#REF!</v>
      </c>
      <c r="AF14" s="12" t="e">
        <f>SUM(#REF!)-#REF!</f>
        <v>#REF!</v>
      </c>
      <c r="AG14" s="12" t="e">
        <f>SUM(#REF!)-#REF!</f>
        <v>#REF!</v>
      </c>
      <c r="AH14" s="12" t="e">
        <f>SUM(#REF!)-#REF!</f>
        <v>#REF!</v>
      </c>
      <c r="AI14" s="12" t="e">
        <f>SUM(#REF!)-#REF!</f>
        <v>#REF!</v>
      </c>
      <c r="AJ14" s="12" t="e">
        <f>SUM(#REF!)-#REF!</f>
        <v>#REF!</v>
      </c>
      <c r="AK14" s="12" t="e">
        <f>SUM(#REF!)-#REF!</f>
        <v>#REF!</v>
      </c>
      <c r="AL14" s="12" t="e">
        <f>SUM(#REF!)-#REF!</f>
        <v>#REF!</v>
      </c>
      <c r="AM14" s="12" t="e">
        <f>SUM(#REF!)-#REF!</f>
        <v>#REF!</v>
      </c>
      <c r="AN14" s="12" t="e">
        <f>SUM(#REF!)-#REF!</f>
        <v>#REF!</v>
      </c>
      <c r="AO14" s="12" t="e">
        <f>SUM(#REF!)-#REF!</f>
        <v>#REF!</v>
      </c>
      <c r="AP14" s="12" t="e">
        <f>SUM(#REF!)-#REF!</f>
        <v>#REF!</v>
      </c>
      <c r="AQ14" s="12" t="e">
        <f>SUM(#REF!)-#REF!</f>
        <v>#REF!</v>
      </c>
      <c r="AR14" s="12" t="e">
        <f>SUM(#REF!)-#REF!</f>
        <v>#REF!</v>
      </c>
      <c r="AS14" s="12" t="e">
        <f>SUM(#REF!)-#REF!</f>
        <v>#REF!</v>
      </c>
      <c r="AT14" s="12" t="e">
        <f>SUM(#REF!)-#REF!</f>
        <v>#REF!</v>
      </c>
      <c r="AU14" s="10"/>
      <c r="AV14" s="10"/>
      <c r="AW14" s="12" t="e">
        <f>SUM(#REF!)-#REF!</f>
        <v>#REF!</v>
      </c>
      <c r="AX14" s="12" t="e">
        <f>SUM(#REF!)-#REF!</f>
        <v>#REF!</v>
      </c>
      <c r="AY14" s="12" t="e">
        <f>SUM(#REF!)-#REF!</f>
        <v>#REF!</v>
      </c>
      <c r="AZ14" s="12" t="e">
        <f>SUM(#REF!)-#REF!</f>
        <v>#REF!</v>
      </c>
      <c r="BA14" s="12" t="e">
        <f>SUM(#REF!)-#REF!</f>
        <v>#REF!</v>
      </c>
      <c r="BB14" s="12" t="e">
        <f>SUM(#REF!)-#REF!</f>
        <v>#REF!</v>
      </c>
      <c r="BC14" s="12" t="e">
        <f>SUM(#REF!)-#REF!</f>
        <v>#REF!</v>
      </c>
      <c r="BD14" s="12" t="e">
        <f>SUM(#REF!)-#REF!</f>
        <v>#REF!</v>
      </c>
      <c r="BE14" s="12" t="e">
        <f>SUM(#REF!)-#REF!</f>
        <v>#REF!</v>
      </c>
      <c r="BF14" s="12" t="e">
        <f>SUM(#REF!)-#REF!</f>
        <v>#REF!</v>
      </c>
      <c r="BG14" s="12" t="e">
        <f>SUM(#REF!)-#REF!</f>
        <v>#REF!</v>
      </c>
      <c r="BH14" s="12" t="e">
        <f>SUM(#REF!)-#REF!</f>
        <v>#REF!</v>
      </c>
      <c r="BI14" s="12" t="e">
        <f>SUM(#REF!)-#REF!</f>
        <v>#REF!</v>
      </c>
      <c r="BJ14" s="12" t="e">
        <f>SUM(#REF!)-#REF!</f>
        <v>#REF!</v>
      </c>
      <c r="BK14" s="12" t="e">
        <f>SUM(#REF!)-#REF!</f>
        <v>#REF!</v>
      </c>
      <c r="BL14" s="12" t="e">
        <f>SUM(#REF!)-#REF!</f>
        <v>#REF!</v>
      </c>
      <c r="BM14" s="12" t="e">
        <f>SUM(#REF!)-#REF!</f>
        <v>#REF!</v>
      </c>
      <c r="BN14" s="12" t="e">
        <f>SUM(#REF!)-#REF!</f>
        <v>#REF!</v>
      </c>
      <c r="BO14" s="12" t="e">
        <f>SUM(#REF!)-#REF!</f>
        <v>#REF!</v>
      </c>
      <c r="BP14" s="12" t="e">
        <f>SUM(#REF!)-#REF!</f>
        <v>#REF!</v>
      </c>
      <c r="BQ14" s="12" t="e">
        <f>SUM(#REF!)-#REF!</f>
        <v>#REF!</v>
      </c>
      <c r="BR14" s="12" t="e">
        <f>SUM(#REF!)-#REF!</f>
        <v>#REF!</v>
      </c>
      <c r="BS14" s="12" t="e">
        <f>SUM(#REF!)-#REF!</f>
        <v>#REF!</v>
      </c>
      <c r="BT14" s="12" t="e">
        <f>SUM(#REF!)-#REF!</f>
        <v>#REF!</v>
      </c>
      <c r="BU14" s="12" t="e">
        <f>SUM(#REF!)-#REF!</f>
        <v>#REF!</v>
      </c>
      <c r="BV14" s="12" t="e">
        <f>SUM(#REF!)-#REF!</f>
        <v>#REF!</v>
      </c>
      <c r="BW14" s="12" t="e">
        <f>SUM(#REF!)-#REF!</f>
        <v>#REF!</v>
      </c>
      <c r="BX14" s="12" t="e">
        <f>SUM(#REF!)-#REF!</f>
        <v>#REF!</v>
      </c>
      <c r="BY14" s="12" t="e">
        <f>SUM(#REF!)-#REF!</f>
        <v>#REF!</v>
      </c>
      <c r="BZ14" s="12" t="e">
        <f>SUM(#REF!)-#REF!</f>
        <v>#REF!</v>
      </c>
      <c r="CA14" s="36" t="e">
        <f>SUM(#REF!)-#REF!</f>
        <v>#REF!</v>
      </c>
      <c r="CB14" s="36" t="e">
        <f>SUM(#REF!)-#REF!</f>
        <v>#REF!</v>
      </c>
      <c r="CC14" s="127" t="e">
        <f>SUM(#REF!)-#REF!</f>
        <v>#REF!</v>
      </c>
      <c r="CD14" s="36" t="e">
        <f>SUM(#REF!)-#REF!</f>
        <v>#REF!</v>
      </c>
      <c r="CE14" s="127" t="e">
        <f>SUM(#REF!)-#REF!</f>
        <v>#REF!</v>
      </c>
      <c r="CF14" s="12" t="e">
        <f>SUM(#REF!)-#REF!</f>
        <v>#REF!</v>
      </c>
      <c r="CG14" s="12" t="e">
        <f>SUM(#REF!)-#REF!</f>
        <v>#REF!</v>
      </c>
      <c r="CH14" s="12" t="e">
        <f>SUM(#REF!)-#REF!</f>
        <v>#REF!</v>
      </c>
      <c r="CI14" s="12" t="e">
        <f>SUM(#REF!)-#REF!</f>
        <v>#REF!</v>
      </c>
      <c r="CJ14" s="12" t="e">
        <f>SUM(#REF!)-#REF!</f>
        <v>#REF!</v>
      </c>
      <c r="CK14" s="12" t="e">
        <f>SUM(#REF!)-#REF!</f>
        <v>#REF!</v>
      </c>
      <c r="CL14" s="12" t="e">
        <f>SUM(#REF!)-#REF!</f>
        <v>#REF!</v>
      </c>
      <c r="CM14" s="12" t="e">
        <f>SUM(#REF!)-#REF!</f>
        <v>#REF!</v>
      </c>
      <c r="CN14" s="12" t="e">
        <f>SUM(#REF!)-#REF!</f>
        <v>#REF!</v>
      </c>
      <c r="CO14" s="12" t="e">
        <f>SUM(#REF!)-#REF!</f>
        <v>#REF!</v>
      </c>
      <c r="CP14" s="12" t="e">
        <f>SUM(#REF!)-#REF!</f>
        <v>#REF!</v>
      </c>
      <c r="CQ14" s="18" t="e">
        <f t="shared" ref="CQ14:CQ26" si="6">CR14+CT14-BL14</f>
        <v>#REF!</v>
      </c>
      <c r="CR14" s="90" t="e">
        <f>SUM(#REF!)-#REF!</f>
        <v>#REF!</v>
      </c>
      <c r="CS14" s="90" t="e">
        <f>SUM(#REF!)-#REF!</f>
        <v>#REF!</v>
      </c>
      <c r="CT14" s="91" t="e">
        <f>SUM(#REF!)-#REF!</f>
        <v>#REF!</v>
      </c>
      <c r="CU14" s="12" t="e">
        <f>SUM(#REF!)-#REF!</f>
        <v>#REF!</v>
      </c>
      <c r="CV14" s="12" t="e">
        <f>SUM(#REF!)-#REF!</f>
        <v>#REF!</v>
      </c>
      <c r="CW14" s="12" t="e">
        <f>SUM(#REF!)-#REF!</f>
        <v>#REF!</v>
      </c>
      <c r="CX14" s="25" t="e">
        <f>SUM(#REF!)-#REF!</f>
        <v>#REF!</v>
      </c>
      <c r="CY14" s="12" t="e">
        <f>SUM(#REF!)-#REF!</f>
        <v>#REF!</v>
      </c>
      <c r="CZ14" s="91" t="e">
        <f>SUM(#REF!)-#REF!</f>
        <v>#REF!</v>
      </c>
      <c r="DA14" s="12" t="e">
        <f>SUM(#REF!)-#REF!</f>
        <v>#REF!</v>
      </c>
      <c r="DB14" s="12" t="e">
        <f>SUM(#REF!)-#REF!</f>
        <v>#REF!</v>
      </c>
      <c r="DC14" s="12" t="e">
        <f>SUM(#REF!)-#REF!</f>
        <v>#REF!</v>
      </c>
      <c r="DD14" s="12" t="e">
        <f>SUM(#REF!)-#REF!</f>
        <v>#REF!</v>
      </c>
      <c r="DE14" s="12" t="e">
        <f>SUM(#REF!)-#REF!</f>
        <v>#REF!</v>
      </c>
      <c r="DF14" s="12" t="e">
        <f>SUM(#REF!)-#REF!</f>
        <v>#REF!</v>
      </c>
      <c r="DG14" s="12" t="e">
        <f>SUM(#REF!)-#REF!</f>
        <v>#REF!</v>
      </c>
      <c r="DH14" s="12" t="e">
        <f>SUM(#REF!)-#REF!</f>
        <v>#REF!</v>
      </c>
      <c r="DI14" s="12" t="e">
        <f>SUM(#REF!)-#REF!</f>
        <v>#REF!</v>
      </c>
      <c r="DJ14" s="12" t="e">
        <f>SUM(#REF!)-#REF!</f>
        <v>#REF!</v>
      </c>
      <c r="DK14" s="12" t="e">
        <f>SUM(#REF!)-#REF!</f>
        <v>#REF!</v>
      </c>
      <c r="DL14" s="1" t="e">
        <f>SUM(#REF!)-#REF!</f>
        <v>#REF!</v>
      </c>
      <c r="DN14" s="1" t="e">
        <f>SUM(#REF!)-#REF!</f>
        <v>#REF!</v>
      </c>
      <c r="DO14" s="1" t="e">
        <f>SUM(#REF!)-#REF!</f>
        <v>#REF!</v>
      </c>
      <c r="DQ14" s="1" t="e">
        <f>SUM(#REF!)-#REF!</f>
        <v>#REF!</v>
      </c>
      <c r="DR14" s="1" t="e">
        <f>SUM(#REF!)-#REF!</f>
        <v>#REF!</v>
      </c>
      <c r="DT14" s="1" t="e">
        <f>SUM(#REF!)-#REF!</f>
        <v>#REF!</v>
      </c>
      <c r="DU14" s="14" t="e">
        <f t="shared" ref="DU14:DU26" si="7">DL14-DT14</f>
        <v>#REF!</v>
      </c>
      <c r="DV14" s="61" t="e">
        <f>SUM(#REF!)-#REF!</f>
        <v>#REF!</v>
      </c>
      <c r="DW14" s="61" t="e">
        <f>SUM(#REF!)-#REF!</f>
        <v>#REF!</v>
      </c>
      <c r="DX14" s="61" t="e">
        <f>SUM(#REF!)-#REF!</f>
        <v>#REF!</v>
      </c>
      <c r="DY14" s="61" t="e">
        <f>SUM(#REF!)-#REF!</f>
        <v>#REF!</v>
      </c>
      <c r="DZ14" s="61" t="e">
        <f>SUM(#REF!)-#REF!</f>
        <v>#REF!</v>
      </c>
      <c r="EA14" s="70" t="e">
        <f>SUM(#REF!)-#REF!</f>
        <v>#REF!</v>
      </c>
      <c r="EB14" s="72" t="e">
        <f>SUM(#REF!)-#REF!</f>
        <v>#REF!</v>
      </c>
      <c r="EC14" s="14"/>
      <c r="ED14" s="14"/>
      <c r="EE14" s="33" t="e">
        <f>SUM(#REF!)-#REF!</f>
        <v>#REF!</v>
      </c>
      <c r="EF14" s="33" t="e">
        <f>SUM(#REF!)-#REF!</f>
        <v>#REF!</v>
      </c>
      <c r="EG14" s="57" t="e">
        <f>SUM(#REF!)-#REF!</f>
        <v>#REF!</v>
      </c>
      <c r="EH14" s="33" t="e">
        <f>SUM(#REF!)-#REF!</f>
        <v>#REF!</v>
      </c>
      <c r="EI14" s="57" t="e">
        <f>SUM(#REF!)-#REF!</f>
        <v>#REF!</v>
      </c>
      <c r="EJ14" s="33" t="e">
        <f>SUM(#REF!)-#REF!</f>
        <v>#REF!</v>
      </c>
      <c r="EK14" s="33" t="e">
        <f>SUM(#REF!)-#REF!</f>
        <v>#REF!</v>
      </c>
      <c r="EL14" s="57" t="e">
        <f>SUM(#REF!)-#REF!</f>
        <v>#REF!</v>
      </c>
      <c r="EM14" s="33" t="e">
        <f>SUM(#REF!)-#REF!</f>
        <v>#REF!</v>
      </c>
      <c r="EN14" s="57" t="e">
        <f>SUM(#REF!)-#REF!</f>
        <v>#REF!</v>
      </c>
      <c r="EO14" s="33" t="e">
        <f>SUM(#REF!)-#REF!</f>
        <v>#REF!</v>
      </c>
      <c r="EP14" s="33" t="e">
        <f>SUM(#REF!)-#REF!</f>
        <v>#REF!</v>
      </c>
      <c r="EQ14" s="57" t="e">
        <f>SUM(#REF!)-#REF!</f>
        <v>#REF!</v>
      </c>
      <c r="ER14" s="33" t="e">
        <f>SUM(#REF!)-#REF!</f>
        <v>#REF!</v>
      </c>
      <c r="ES14" s="57" t="e">
        <f>SUM(#REF!)-#REF!</f>
        <v>#REF!</v>
      </c>
      <c r="ET14" s="33" t="e">
        <f>SUM(#REF!)-#REF!</f>
        <v>#REF!</v>
      </c>
      <c r="EU14" s="33" t="e">
        <f>SUM(#REF!)-#REF!</f>
        <v>#REF!</v>
      </c>
      <c r="EV14" s="57" t="e">
        <f>SUM(#REF!)-#REF!</f>
        <v>#REF!</v>
      </c>
      <c r="EW14" s="33" t="e">
        <f>SUM(#REF!)-#REF!</f>
        <v>#REF!</v>
      </c>
      <c r="EX14" s="57" t="e">
        <f>SUM(#REF!)-#REF!</f>
        <v>#REF!</v>
      </c>
      <c r="FB14" s="215"/>
      <c r="FD14" s="221"/>
    </row>
    <row r="15" spans="1:160" ht="39" customHeight="1" x14ac:dyDescent="0.35">
      <c r="A15" s="230">
        <v>7</v>
      </c>
      <c r="B15" s="231" t="s">
        <v>15</v>
      </c>
      <c r="C15" s="232">
        <v>325882.61359999998</v>
      </c>
      <c r="D15" s="232">
        <v>325882.61359999998</v>
      </c>
      <c r="E15" s="232">
        <v>28363.32559</v>
      </c>
      <c r="F15" s="231"/>
      <c r="G15" s="232">
        <v>325882.61359999998</v>
      </c>
      <c r="H15" s="232">
        <v>325882.61359999998</v>
      </c>
      <c r="I15" s="232">
        <v>27632.65364</v>
      </c>
      <c r="J15" s="233"/>
      <c r="K15" s="36" t="e">
        <f>SUM(#REF!)-#REF!</f>
        <v>#REF!</v>
      </c>
      <c r="L15" s="36" t="e">
        <f>SUM(#REF!)-#REF!</f>
        <v>#REF!</v>
      </c>
      <c r="M15" s="140" t="e">
        <f t="shared" si="3"/>
        <v>#REF!</v>
      </c>
      <c r="N15" s="140" t="e">
        <f t="shared" si="4"/>
        <v>#REF!</v>
      </c>
      <c r="O15" s="140" t="e">
        <f t="shared" si="5"/>
        <v>#REF!</v>
      </c>
      <c r="P15" s="12" t="e">
        <f>SUM(#REF!)-#REF!</f>
        <v>#REF!</v>
      </c>
      <c r="Q15" s="12" t="e">
        <f>SUM(#REF!)-#REF!</f>
        <v>#REF!</v>
      </c>
      <c r="R15" s="12" t="e">
        <f>SUM(#REF!)-#REF!</f>
        <v>#REF!</v>
      </c>
      <c r="S15" s="12" t="e">
        <f>SUM(#REF!)-#REF!</f>
        <v>#REF!</v>
      </c>
      <c r="T15" s="12" t="e">
        <f>SUM(#REF!)-#REF!</f>
        <v>#REF!</v>
      </c>
      <c r="U15" s="12" t="e">
        <f>SUM(#REF!)-#REF!</f>
        <v>#REF!</v>
      </c>
      <c r="V15" s="12" t="e">
        <f>SUM(#REF!)-#REF!</f>
        <v>#REF!</v>
      </c>
      <c r="W15" s="12" t="e">
        <f>SUM(#REF!)-#REF!</f>
        <v>#REF!</v>
      </c>
      <c r="X15" s="12"/>
      <c r="Y15" s="12" t="e">
        <f>SUM(#REF!)-#REF!</f>
        <v>#REF!</v>
      </c>
      <c r="Z15" s="12" t="e">
        <f>SUM(#REF!)-#REF!</f>
        <v>#REF!</v>
      </c>
      <c r="AA15" s="12" t="e">
        <f>SUM(#REF!)-#REF!</f>
        <v>#REF!</v>
      </c>
      <c r="AB15" s="12" t="e">
        <f>SUM(#REF!)-#REF!</f>
        <v>#REF!</v>
      </c>
      <c r="AC15" s="12" t="e">
        <f>SUM(#REF!)-#REF!</f>
        <v>#REF!</v>
      </c>
      <c r="AD15" s="12" t="e">
        <f>SUM(#REF!)-#REF!</f>
        <v>#REF!</v>
      </c>
      <c r="AE15" s="12" t="e">
        <f>SUM(#REF!)-#REF!</f>
        <v>#REF!</v>
      </c>
      <c r="AF15" s="12" t="e">
        <f>SUM(#REF!)-#REF!</f>
        <v>#REF!</v>
      </c>
      <c r="AG15" s="12" t="e">
        <f>SUM(#REF!)-#REF!</f>
        <v>#REF!</v>
      </c>
      <c r="AH15" s="12" t="e">
        <f>SUM(#REF!)-#REF!</f>
        <v>#REF!</v>
      </c>
      <c r="AI15" s="12" t="e">
        <f>SUM(#REF!)-#REF!</f>
        <v>#REF!</v>
      </c>
      <c r="AJ15" s="12" t="e">
        <f>SUM(#REF!)-#REF!</f>
        <v>#REF!</v>
      </c>
      <c r="AK15" s="12" t="e">
        <f>SUM(#REF!)-#REF!</f>
        <v>#REF!</v>
      </c>
      <c r="AL15" s="12" t="e">
        <f>SUM(#REF!)-#REF!</f>
        <v>#REF!</v>
      </c>
      <c r="AM15" s="12" t="e">
        <f>SUM(#REF!)-#REF!</f>
        <v>#REF!</v>
      </c>
      <c r="AN15" s="12" t="e">
        <f>SUM(#REF!)-#REF!</f>
        <v>#REF!</v>
      </c>
      <c r="AO15" s="12" t="e">
        <f>SUM(#REF!)-#REF!</f>
        <v>#REF!</v>
      </c>
      <c r="AP15" s="12" t="e">
        <f>SUM(#REF!)-#REF!</f>
        <v>#REF!</v>
      </c>
      <c r="AQ15" s="12" t="e">
        <f>SUM(#REF!)-#REF!</f>
        <v>#REF!</v>
      </c>
      <c r="AR15" s="12" t="e">
        <f>SUM(#REF!)-#REF!</f>
        <v>#REF!</v>
      </c>
      <c r="AS15" s="12" t="e">
        <f>SUM(#REF!)-#REF!</f>
        <v>#REF!</v>
      </c>
      <c r="AT15" s="12" t="e">
        <f>SUM(#REF!)-#REF!</f>
        <v>#REF!</v>
      </c>
      <c r="AU15" s="10"/>
      <c r="AV15" s="10"/>
      <c r="AW15" s="12" t="e">
        <f>SUM(#REF!)-#REF!</f>
        <v>#REF!</v>
      </c>
      <c r="AX15" s="12" t="e">
        <f>SUM(#REF!)-#REF!</f>
        <v>#REF!</v>
      </c>
      <c r="AY15" s="12" t="e">
        <f>SUM(#REF!)-#REF!</f>
        <v>#REF!</v>
      </c>
      <c r="AZ15" s="12" t="e">
        <f>SUM(#REF!)-#REF!</f>
        <v>#REF!</v>
      </c>
      <c r="BA15" s="12" t="e">
        <f>SUM(#REF!)-#REF!</f>
        <v>#REF!</v>
      </c>
      <c r="BB15" s="12" t="e">
        <f>SUM(#REF!)-#REF!</f>
        <v>#REF!</v>
      </c>
      <c r="BC15" s="12" t="e">
        <f>SUM(#REF!)-#REF!</f>
        <v>#REF!</v>
      </c>
      <c r="BD15" s="12" t="e">
        <f>SUM(#REF!)-#REF!</f>
        <v>#REF!</v>
      </c>
      <c r="BE15" s="12" t="e">
        <f>SUM(#REF!)-#REF!</f>
        <v>#REF!</v>
      </c>
      <c r="BF15" s="12" t="e">
        <f>SUM(#REF!)-#REF!</f>
        <v>#REF!</v>
      </c>
      <c r="BG15" s="12" t="e">
        <f>SUM(#REF!)-#REF!</f>
        <v>#REF!</v>
      </c>
      <c r="BH15" s="12" t="e">
        <f>SUM(#REF!)-#REF!</f>
        <v>#REF!</v>
      </c>
      <c r="BI15" s="12" t="e">
        <f>SUM(#REF!)-#REF!</f>
        <v>#REF!</v>
      </c>
      <c r="BJ15" s="12" t="e">
        <f>SUM(#REF!)-#REF!</f>
        <v>#REF!</v>
      </c>
      <c r="BK15" s="12" t="e">
        <f>SUM(#REF!)-#REF!</f>
        <v>#REF!</v>
      </c>
      <c r="BL15" s="12" t="e">
        <f>SUM(#REF!)-#REF!</f>
        <v>#REF!</v>
      </c>
      <c r="BM15" s="12" t="e">
        <f>SUM(#REF!)-#REF!</f>
        <v>#REF!</v>
      </c>
      <c r="BN15" s="12" t="e">
        <f>SUM(#REF!)-#REF!</f>
        <v>#REF!</v>
      </c>
      <c r="BO15" s="12" t="e">
        <f>SUM(#REF!)-#REF!</f>
        <v>#REF!</v>
      </c>
      <c r="BP15" s="12" t="e">
        <f>SUM(#REF!)-#REF!</f>
        <v>#REF!</v>
      </c>
      <c r="BQ15" s="12" t="e">
        <f>SUM(#REF!)-#REF!</f>
        <v>#REF!</v>
      </c>
      <c r="BR15" s="12" t="e">
        <f>SUM(#REF!)-#REF!</f>
        <v>#REF!</v>
      </c>
      <c r="BS15" s="12" t="e">
        <f>SUM(#REF!)-#REF!</f>
        <v>#REF!</v>
      </c>
      <c r="BT15" s="12" t="e">
        <f>SUM(#REF!)-#REF!</f>
        <v>#REF!</v>
      </c>
      <c r="BU15" s="12" t="e">
        <f>SUM(#REF!)-#REF!</f>
        <v>#REF!</v>
      </c>
      <c r="BV15" s="12" t="e">
        <f>SUM(#REF!)-#REF!</f>
        <v>#REF!</v>
      </c>
      <c r="BW15" s="12" t="e">
        <f>SUM(#REF!)-#REF!</f>
        <v>#REF!</v>
      </c>
      <c r="BX15" s="12" t="e">
        <f>SUM(#REF!)-#REF!</f>
        <v>#REF!</v>
      </c>
      <c r="BY15" s="12" t="e">
        <f>SUM(#REF!)-#REF!</f>
        <v>#REF!</v>
      </c>
      <c r="BZ15" s="12" t="e">
        <f>SUM(#REF!)-#REF!</f>
        <v>#REF!</v>
      </c>
      <c r="CA15" s="36" t="e">
        <f>SUM(#REF!)-#REF!</f>
        <v>#REF!</v>
      </c>
      <c r="CB15" s="36" t="e">
        <f>SUM(#REF!)-#REF!</f>
        <v>#REF!</v>
      </c>
      <c r="CC15" s="127" t="e">
        <f>SUM(#REF!)-#REF!</f>
        <v>#REF!</v>
      </c>
      <c r="CD15" s="36" t="e">
        <f>SUM(#REF!)-#REF!</f>
        <v>#REF!</v>
      </c>
      <c r="CE15" s="127" t="e">
        <f>SUM(#REF!)-#REF!</f>
        <v>#REF!</v>
      </c>
      <c r="CF15" s="12" t="e">
        <f>SUM(#REF!)-#REF!</f>
        <v>#REF!</v>
      </c>
      <c r="CG15" s="12" t="e">
        <f>SUM(#REF!)-#REF!</f>
        <v>#REF!</v>
      </c>
      <c r="CH15" s="12" t="e">
        <f>SUM(#REF!)-#REF!</f>
        <v>#REF!</v>
      </c>
      <c r="CI15" s="12" t="e">
        <f>SUM(#REF!)-#REF!</f>
        <v>#REF!</v>
      </c>
      <c r="CJ15" s="12" t="e">
        <f>SUM(#REF!)-#REF!</f>
        <v>#REF!</v>
      </c>
      <c r="CK15" s="12" t="e">
        <f>SUM(#REF!)-#REF!</f>
        <v>#REF!</v>
      </c>
      <c r="CL15" s="12" t="e">
        <f>SUM(#REF!)-#REF!</f>
        <v>#REF!</v>
      </c>
      <c r="CM15" s="12" t="e">
        <f>SUM(#REF!)-#REF!</f>
        <v>#REF!</v>
      </c>
      <c r="CN15" s="12" t="e">
        <f>SUM(#REF!)-#REF!</f>
        <v>#REF!</v>
      </c>
      <c r="CO15" s="12" t="e">
        <f>SUM(#REF!)-#REF!</f>
        <v>#REF!</v>
      </c>
      <c r="CP15" s="12" t="e">
        <f>SUM(#REF!)-#REF!</f>
        <v>#REF!</v>
      </c>
      <c r="CQ15" s="18" t="e">
        <f t="shared" si="6"/>
        <v>#REF!</v>
      </c>
      <c r="CR15" s="90" t="e">
        <f>SUM(#REF!)-#REF!</f>
        <v>#REF!</v>
      </c>
      <c r="CS15" s="90" t="e">
        <f>SUM(#REF!)-#REF!</f>
        <v>#REF!</v>
      </c>
      <c r="CT15" s="91" t="e">
        <f>SUM(#REF!)-#REF!</f>
        <v>#REF!</v>
      </c>
      <c r="CU15" s="12" t="e">
        <f>SUM(#REF!)-#REF!</f>
        <v>#REF!</v>
      </c>
      <c r="CV15" s="12" t="e">
        <f>SUM(#REF!)-#REF!</f>
        <v>#REF!</v>
      </c>
      <c r="CW15" s="12" t="e">
        <f>SUM(#REF!)-#REF!</f>
        <v>#REF!</v>
      </c>
      <c r="CX15" s="25" t="e">
        <f>SUM(#REF!)-#REF!</f>
        <v>#REF!</v>
      </c>
      <c r="CY15" s="12" t="e">
        <f>SUM(#REF!)-#REF!</f>
        <v>#REF!</v>
      </c>
      <c r="CZ15" s="91" t="e">
        <f>SUM(#REF!)-#REF!</f>
        <v>#REF!</v>
      </c>
      <c r="DA15" s="12" t="e">
        <f>SUM(#REF!)-#REF!</f>
        <v>#REF!</v>
      </c>
      <c r="DB15" s="12" t="e">
        <f>SUM(#REF!)-#REF!</f>
        <v>#REF!</v>
      </c>
      <c r="DC15" s="12" t="e">
        <f>SUM(#REF!)-#REF!</f>
        <v>#REF!</v>
      </c>
      <c r="DD15" s="12" t="e">
        <f>SUM(#REF!)-#REF!</f>
        <v>#REF!</v>
      </c>
      <c r="DE15" s="12" t="e">
        <f>SUM(#REF!)-#REF!</f>
        <v>#REF!</v>
      </c>
      <c r="DF15" s="12" t="e">
        <f>SUM(#REF!)-#REF!</f>
        <v>#REF!</v>
      </c>
      <c r="DG15" s="12" t="e">
        <f>SUM(#REF!)-#REF!</f>
        <v>#REF!</v>
      </c>
      <c r="DH15" s="12" t="e">
        <f>SUM(#REF!)-#REF!</f>
        <v>#REF!</v>
      </c>
      <c r="DI15" s="12" t="e">
        <f>SUM(#REF!)-#REF!</f>
        <v>#REF!</v>
      </c>
      <c r="DJ15" s="12" t="e">
        <f>SUM(#REF!)-#REF!</f>
        <v>#REF!</v>
      </c>
      <c r="DK15" s="12" t="e">
        <f>SUM(#REF!)-#REF!</f>
        <v>#REF!</v>
      </c>
      <c r="DL15" s="1" t="e">
        <f>SUM(#REF!)-#REF!</f>
        <v>#REF!</v>
      </c>
      <c r="DN15" s="1" t="e">
        <f>SUM(#REF!)-#REF!</f>
        <v>#REF!</v>
      </c>
      <c r="DO15" s="1" t="e">
        <f>SUM(#REF!)-#REF!</f>
        <v>#REF!</v>
      </c>
      <c r="DQ15" s="1" t="e">
        <f>SUM(#REF!)-#REF!</f>
        <v>#REF!</v>
      </c>
      <c r="DR15" s="1" t="e">
        <f>SUM(#REF!)-#REF!</f>
        <v>#REF!</v>
      </c>
      <c r="DT15" s="1" t="e">
        <f>SUM(#REF!)-#REF!</f>
        <v>#REF!</v>
      </c>
      <c r="DU15" s="14" t="e">
        <f t="shared" si="7"/>
        <v>#REF!</v>
      </c>
      <c r="DV15" s="61" t="e">
        <f>SUM(#REF!)-#REF!</f>
        <v>#REF!</v>
      </c>
      <c r="DW15" s="61" t="e">
        <f>SUM(#REF!)-#REF!</f>
        <v>#REF!</v>
      </c>
      <c r="DX15" s="61" t="e">
        <f>SUM(#REF!)-#REF!</f>
        <v>#REF!</v>
      </c>
      <c r="DY15" s="61" t="e">
        <f>SUM(#REF!)-#REF!</f>
        <v>#REF!</v>
      </c>
      <c r="DZ15" s="61" t="e">
        <f>SUM(#REF!)-#REF!</f>
        <v>#REF!</v>
      </c>
      <c r="EA15" s="70" t="e">
        <f>SUM(#REF!)-#REF!</f>
        <v>#REF!</v>
      </c>
      <c r="EB15" s="72" t="e">
        <f>SUM(#REF!)-#REF!</f>
        <v>#REF!</v>
      </c>
      <c r="EC15" s="14"/>
      <c r="ED15" s="14"/>
      <c r="EE15" s="33" t="e">
        <f>SUM(#REF!)-#REF!</f>
        <v>#REF!</v>
      </c>
      <c r="EF15" s="33" t="e">
        <f>SUM(#REF!)-#REF!</f>
        <v>#REF!</v>
      </c>
      <c r="EG15" s="57" t="e">
        <f>SUM(#REF!)-#REF!</f>
        <v>#REF!</v>
      </c>
      <c r="EH15" s="33" t="e">
        <f>SUM(#REF!)-#REF!</f>
        <v>#REF!</v>
      </c>
      <c r="EI15" s="57" t="e">
        <f>SUM(#REF!)-#REF!</f>
        <v>#REF!</v>
      </c>
      <c r="EJ15" s="33" t="e">
        <f>SUM(#REF!)-#REF!</f>
        <v>#REF!</v>
      </c>
      <c r="EK15" s="33" t="e">
        <f>SUM(#REF!)-#REF!</f>
        <v>#REF!</v>
      </c>
      <c r="EL15" s="57" t="e">
        <f>SUM(#REF!)-#REF!</f>
        <v>#REF!</v>
      </c>
      <c r="EM15" s="33" t="e">
        <f>SUM(#REF!)-#REF!</f>
        <v>#REF!</v>
      </c>
      <c r="EN15" s="57" t="e">
        <f>SUM(#REF!)-#REF!</f>
        <v>#REF!</v>
      </c>
      <c r="EO15" s="33" t="e">
        <f>SUM(#REF!)-#REF!</f>
        <v>#REF!</v>
      </c>
      <c r="EP15" s="33" t="e">
        <f>SUM(#REF!)-#REF!</f>
        <v>#REF!</v>
      </c>
      <c r="EQ15" s="57" t="e">
        <f>SUM(#REF!)-#REF!</f>
        <v>#REF!</v>
      </c>
      <c r="ER15" s="33" t="e">
        <f>SUM(#REF!)-#REF!</f>
        <v>#REF!</v>
      </c>
      <c r="ES15" s="57" t="e">
        <f>SUM(#REF!)-#REF!</f>
        <v>#REF!</v>
      </c>
      <c r="ET15" s="33" t="e">
        <f>SUM(#REF!)-#REF!</f>
        <v>#REF!</v>
      </c>
      <c r="EU15" s="33" t="e">
        <f>SUM(#REF!)-#REF!</f>
        <v>#REF!</v>
      </c>
      <c r="EV15" s="57" t="e">
        <f>SUM(#REF!)-#REF!</f>
        <v>#REF!</v>
      </c>
      <c r="EW15" s="33" t="e">
        <f>SUM(#REF!)-#REF!</f>
        <v>#REF!</v>
      </c>
      <c r="EX15" s="57" t="e">
        <f>SUM(#REF!)-#REF!</f>
        <v>#REF!</v>
      </c>
      <c r="FB15" s="215"/>
    </row>
    <row r="16" spans="1:160" ht="39" customHeight="1" x14ac:dyDescent="0.35">
      <c r="A16" s="230">
        <v>8</v>
      </c>
      <c r="B16" s="231" t="s">
        <v>16</v>
      </c>
      <c r="C16" s="232">
        <v>88634.787169999996</v>
      </c>
      <c r="D16" s="232">
        <v>2220433.9671200002</v>
      </c>
      <c r="E16" s="232">
        <v>7382.0725899999998</v>
      </c>
      <c r="F16" s="231"/>
      <c r="G16" s="232">
        <v>88634.787169999996</v>
      </c>
      <c r="H16" s="232">
        <v>1348740.1752299999</v>
      </c>
      <c r="I16" s="232">
        <v>7382.0725900000007</v>
      </c>
      <c r="J16" s="233"/>
      <c r="K16" s="36" t="e">
        <f>SUM(#REF!)-#REF!</f>
        <v>#REF!</v>
      </c>
      <c r="L16" s="36" t="e">
        <f>SUM(#REF!)-#REF!</f>
        <v>#REF!</v>
      </c>
      <c r="M16" s="140" t="e">
        <f t="shared" si="3"/>
        <v>#REF!</v>
      </c>
      <c r="N16" s="140" t="e">
        <f t="shared" si="4"/>
        <v>#REF!</v>
      </c>
      <c r="O16" s="140" t="e">
        <f t="shared" si="5"/>
        <v>#REF!</v>
      </c>
      <c r="P16" s="12" t="e">
        <f>SUM(#REF!)-#REF!</f>
        <v>#REF!</v>
      </c>
      <c r="Q16" s="12" t="e">
        <f>SUM(#REF!)-#REF!</f>
        <v>#REF!</v>
      </c>
      <c r="R16" s="12" t="e">
        <f>SUM(#REF!)-#REF!</f>
        <v>#REF!</v>
      </c>
      <c r="S16" s="12" t="e">
        <f>SUM(#REF!)-#REF!</f>
        <v>#REF!</v>
      </c>
      <c r="T16" s="12" t="e">
        <f>SUM(#REF!)-#REF!</f>
        <v>#REF!</v>
      </c>
      <c r="U16" s="12" t="e">
        <f>SUM(#REF!)-#REF!</f>
        <v>#REF!</v>
      </c>
      <c r="V16" s="12" t="e">
        <f>SUM(#REF!)-#REF!</f>
        <v>#REF!</v>
      </c>
      <c r="W16" s="12" t="e">
        <f>SUM(#REF!)-#REF!</f>
        <v>#REF!</v>
      </c>
      <c r="X16" s="12"/>
      <c r="Y16" s="12" t="e">
        <f>SUM(#REF!)-#REF!</f>
        <v>#REF!</v>
      </c>
      <c r="Z16" s="12" t="e">
        <f>SUM(#REF!)-#REF!</f>
        <v>#REF!</v>
      </c>
      <c r="AA16" s="12" t="e">
        <f>SUM(#REF!)-#REF!</f>
        <v>#REF!</v>
      </c>
      <c r="AB16" s="12" t="e">
        <f>SUM(#REF!)-#REF!</f>
        <v>#REF!</v>
      </c>
      <c r="AC16" s="12" t="e">
        <f>SUM(#REF!)-#REF!</f>
        <v>#REF!</v>
      </c>
      <c r="AD16" s="12" t="e">
        <f>SUM(#REF!)-#REF!</f>
        <v>#REF!</v>
      </c>
      <c r="AE16" s="12" t="e">
        <f>SUM(#REF!)-#REF!</f>
        <v>#REF!</v>
      </c>
      <c r="AF16" s="12" t="e">
        <f>SUM(#REF!)-#REF!</f>
        <v>#REF!</v>
      </c>
      <c r="AG16" s="12" t="e">
        <f>SUM(#REF!)-#REF!</f>
        <v>#REF!</v>
      </c>
      <c r="AH16" s="12" t="e">
        <f>SUM(#REF!)-#REF!</f>
        <v>#REF!</v>
      </c>
      <c r="AI16" s="12" t="e">
        <f>SUM(#REF!)-#REF!</f>
        <v>#REF!</v>
      </c>
      <c r="AJ16" s="12" t="e">
        <f>SUM(#REF!)-#REF!</f>
        <v>#REF!</v>
      </c>
      <c r="AK16" s="12" t="e">
        <f>SUM(#REF!)-#REF!</f>
        <v>#REF!</v>
      </c>
      <c r="AL16" s="12" t="e">
        <f>SUM(#REF!)-#REF!</f>
        <v>#REF!</v>
      </c>
      <c r="AM16" s="12" t="e">
        <f>SUM(#REF!)-#REF!</f>
        <v>#REF!</v>
      </c>
      <c r="AN16" s="12" t="e">
        <f>SUM(#REF!)-#REF!</f>
        <v>#REF!</v>
      </c>
      <c r="AO16" s="12" t="e">
        <f>SUM(#REF!)-#REF!</f>
        <v>#REF!</v>
      </c>
      <c r="AP16" s="12" t="e">
        <f>SUM(#REF!)-#REF!</f>
        <v>#REF!</v>
      </c>
      <c r="AQ16" s="12" t="e">
        <f>SUM(#REF!)-#REF!</f>
        <v>#REF!</v>
      </c>
      <c r="AR16" s="12" t="e">
        <f>SUM(#REF!)-#REF!</f>
        <v>#REF!</v>
      </c>
      <c r="AS16" s="12" t="e">
        <f>SUM(#REF!)-#REF!</f>
        <v>#REF!</v>
      </c>
      <c r="AT16" s="12" t="e">
        <f>SUM(#REF!)-#REF!</f>
        <v>#REF!</v>
      </c>
      <c r="AU16" s="10"/>
      <c r="AV16" s="10"/>
      <c r="AW16" s="12" t="e">
        <f>SUM(#REF!)-#REF!</f>
        <v>#REF!</v>
      </c>
      <c r="AX16" s="12" t="e">
        <f>SUM(#REF!)-#REF!</f>
        <v>#REF!</v>
      </c>
      <c r="AY16" s="12" t="e">
        <f>SUM(#REF!)-#REF!</f>
        <v>#REF!</v>
      </c>
      <c r="AZ16" s="12" t="e">
        <f>SUM(#REF!)-#REF!</f>
        <v>#REF!</v>
      </c>
      <c r="BA16" s="12" t="e">
        <f>SUM(#REF!)-#REF!</f>
        <v>#REF!</v>
      </c>
      <c r="BB16" s="12" t="e">
        <f>SUM(#REF!)-#REF!</f>
        <v>#REF!</v>
      </c>
      <c r="BC16" s="12" t="e">
        <f>SUM(#REF!)-#REF!</f>
        <v>#REF!</v>
      </c>
      <c r="BD16" s="12" t="e">
        <f>SUM(#REF!)-#REF!</f>
        <v>#REF!</v>
      </c>
      <c r="BE16" s="12" t="e">
        <f>SUM(#REF!)-#REF!</f>
        <v>#REF!</v>
      </c>
      <c r="BF16" s="12" t="e">
        <f>SUM(#REF!)-#REF!</f>
        <v>#REF!</v>
      </c>
      <c r="BG16" s="12" t="e">
        <f>SUM(#REF!)-#REF!</f>
        <v>#REF!</v>
      </c>
      <c r="BH16" s="12" t="e">
        <f>SUM(#REF!)-#REF!</f>
        <v>#REF!</v>
      </c>
      <c r="BI16" s="12" t="e">
        <f>SUM(#REF!)-#REF!</f>
        <v>#REF!</v>
      </c>
      <c r="BJ16" s="12" t="e">
        <f>SUM(#REF!)-#REF!</f>
        <v>#REF!</v>
      </c>
      <c r="BK16" s="12" t="e">
        <f>SUM(#REF!)-#REF!</f>
        <v>#REF!</v>
      </c>
      <c r="BL16" s="12" t="e">
        <f>SUM(#REF!)-#REF!</f>
        <v>#REF!</v>
      </c>
      <c r="BM16" s="12" t="e">
        <f>SUM(#REF!)-#REF!</f>
        <v>#REF!</v>
      </c>
      <c r="BN16" s="12" t="e">
        <f>SUM(#REF!)-#REF!</f>
        <v>#REF!</v>
      </c>
      <c r="BO16" s="12" t="e">
        <f>SUM(#REF!)-#REF!</f>
        <v>#REF!</v>
      </c>
      <c r="BP16" s="12" t="e">
        <f>SUM(#REF!)-#REF!</f>
        <v>#REF!</v>
      </c>
      <c r="BQ16" s="12" t="e">
        <f>SUM(#REF!)-#REF!</f>
        <v>#REF!</v>
      </c>
      <c r="BR16" s="12" t="e">
        <f>SUM(#REF!)-#REF!</f>
        <v>#REF!</v>
      </c>
      <c r="BS16" s="12" t="e">
        <f>SUM(#REF!)-#REF!</f>
        <v>#REF!</v>
      </c>
      <c r="BT16" s="12" t="e">
        <f>SUM(#REF!)-#REF!</f>
        <v>#REF!</v>
      </c>
      <c r="BU16" s="12" t="e">
        <f>SUM(#REF!)-#REF!</f>
        <v>#REF!</v>
      </c>
      <c r="BV16" s="12" t="e">
        <f>SUM(#REF!)-#REF!</f>
        <v>#REF!</v>
      </c>
      <c r="BW16" s="12" t="e">
        <f>SUM(#REF!)-#REF!</f>
        <v>#REF!</v>
      </c>
      <c r="BX16" s="12" t="e">
        <f>SUM(#REF!)-#REF!</f>
        <v>#REF!</v>
      </c>
      <c r="BY16" s="12" t="e">
        <f>SUM(#REF!)-#REF!</f>
        <v>#REF!</v>
      </c>
      <c r="BZ16" s="12" t="e">
        <f>SUM(#REF!)-#REF!</f>
        <v>#REF!</v>
      </c>
      <c r="CA16" s="36" t="e">
        <f>SUM(#REF!)-#REF!</f>
        <v>#REF!</v>
      </c>
      <c r="CB16" s="36" t="e">
        <f>SUM(#REF!)-#REF!</f>
        <v>#REF!</v>
      </c>
      <c r="CC16" s="127" t="e">
        <f>SUM(#REF!)-#REF!</f>
        <v>#REF!</v>
      </c>
      <c r="CD16" s="36" t="e">
        <f>SUM(#REF!)-#REF!</f>
        <v>#REF!</v>
      </c>
      <c r="CE16" s="127" t="e">
        <f>SUM(#REF!)-#REF!</f>
        <v>#REF!</v>
      </c>
      <c r="CF16" s="12" t="e">
        <f>SUM(#REF!)-#REF!</f>
        <v>#REF!</v>
      </c>
      <c r="CG16" s="12" t="e">
        <f>SUM(#REF!)-#REF!</f>
        <v>#REF!</v>
      </c>
      <c r="CH16" s="12" t="e">
        <f>SUM(#REF!)-#REF!</f>
        <v>#REF!</v>
      </c>
      <c r="CI16" s="12" t="e">
        <f>SUM(#REF!)-#REF!</f>
        <v>#REF!</v>
      </c>
      <c r="CJ16" s="12" t="e">
        <f>SUM(#REF!)-#REF!</f>
        <v>#REF!</v>
      </c>
      <c r="CK16" s="12" t="e">
        <f>SUM(#REF!)-#REF!</f>
        <v>#REF!</v>
      </c>
      <c r="CL16" s="12" t="e">
        <f>SUM(#REF!)-#REF!</f>
        <v>#REF!</v>
      </c>
      <c r="CM16" s="12" t="e">
        <f>SUM(#REF!)-#REF!</f>
        <v>#REF!</v>
      </c>
      <c r="CN16" s="12" t="e">
        <f>SUM(#REF!)-#REF!</f>
        <v>#REF!</v>
      </c>
      <c r="CO16" s="12" t="e">
        <f>SUM(#REF!)-#REF!</f>
        <v>#REF!</v>
      </c>
      <c r="CP16" s="12" t="e">
        <f>SUM(#REF!)-#REF!</f>
        <v>#REF!</v>
      </c>
      <c r="CQ16" s="18" t="e">
        <f t="shared" si="6"/>
        <v>#REF!</v>
      </c>
      <c r="CR16" s="90" t="e">
        <f>SUM(#REF!)-#REF!</f>
        <v>#REF!</v>
      </c>
      <c r="CS16" s="90" t="e">
        <f>SUM(#REF!)-#REF!</f>
        <v>#REF!</v>
      </c>
      <c r="CT16" s="91" t="e">
        <f>SUM(#REF!)-#REF!</f>
        <v>#REF!</v>
      </c>
      <c r="CU16" s="12" t="e">
        <f>SUM(#REF!)-#REF!</f>
        <v>#REF!</v>
      </c>
      <c r="CV16" s="12" t="e">
        <f>SUM(#REF!)-#REF!</f>
        <v>#REF!</v>
      </c>
      <c r="CW16" s="12" t="e">
        <f>SUM(#REF!)-#REF!</f>
        <v>#REF!</v>
      </c>
      <c r="CX16" s="25" t="e">
        <f>SUM(#REF!)-#REF!</f>
        <v>#REF!</v>
      </c>
      <c r="CY16" s="12" t="e">
        <f>SUM(#REF!)-#REF!</f>
        <v>#REF!</v>
      </c>
      <c r="CZ16" s="91" t="e">
        <f>SUM(#REF!)-#REF!</f>
        <v>#REF!</v>
      </c>
      <c r="DA16" s="12" t="e">
        <f>SUM(#REF!)-#REF!</f>
        <v>#REF!</v>
      </c>
      <c r="DB16" s="12" t="e">
        <f>SUM(#REF!)-#REF!</f>
        <v>#REF!</v>
      </c>
      <c r="DC16" s="12" t="e">
        <f>SUM(#REF!)-#REF!</f>
        <v>#REF!</v>
      </c>
      <c r="DD16" s="12" t="e">
        <f>SUM(#REF!)-#REF!</f>
        <v>#REF!</v>
      </c>
      <c r="DE16" s="12" t="e">
        <f>SUM(#REF!)-#REF!</f>
        <v>#REF!</v>
      </c>
      <c r="DF16" s="12" t="e">
        <f>SUM(#REF!)-#REF!</f>
        <v>#REF!</v>
      </c>
      <c r="DG16" s="12" t="e">
        <f>SUM(#REF!)-#REF!</f>
        <v>#REF!</v>
      </c>
      <c r="DH16" s="12" t="e">
        <f>SUM(#REF!)-#REF!</f>
        <v>#REF!</v>
      </c>
      <c r="DI16" s="12" t="e">
        <f>SUM(#REF!)-#REF!</f>
        <v>#REF!</v>
      </c>
      <c r="DJ16" s="12" t="e">
        <f>SUM(#REF!)-#REF!</f>
        <v>#REF!</v>
      </c>
      <c r="DK16" s="12" t="e">
        <f>SUM(#REF!)-#REF!</f>
        <v>#REF!</v>
      </c>
      <c r="DL16" s="1" t="e">
        <f>SUM(#REF!)-#REF!</f>
        <v>#REF!</v>
      </c>
      <c r="DN16" s="1" t="e">
        <f>SUM(#REF!)-#REF!</f>
        <v>#REF!</v>
      </c>
      <c r="DO16" s="1" t="e">
        <f>SUM(#REF!)-#REF!</f>
        <v>#REF!</v>
      </c>
      <c r="DQ16" s="1" t="e">
        <f>SUM(#REF!)-#REF!</f>
        <v>#REF!</v>
      </c>
      <c r="DR16" s="1" t="e">
        <f>SUM(#REF!)-#REF!</f>
        <v>#REF!</v>
      </c>
      <c r="DT16" s="1" t="e">
        <f>SUM(#REF!)-#REF!</f>
        <v>#REF!</v>
      </c>
      <c r="DU16" s="14" t="e">
        <f t="shared" si="7"/>
        <v>#REF!</v>
      </c>
      <c r="DV16" s="61" t="e">
        <f>SUM(#REF!)-#REF!</f>
        <v>#REF!</v>
      </c>
      <c r="DW16" s="61" t="e">
        <f>SUM(#REF!)-#REF!</f>
        <v>#REF!</v>
      </c>
      <c r="DX16" s="61" t="e">
        <f>SUM(#REF!)-#REF!</f>
        <v>#REF!</v>
      </c>
      <c r="DY16" s="61" t="e">
        <f>SUM(#REF!)-#REF!</f>
        <v>#REF!</v>
      </c>
      <c r="DZ16" s="61" t="e">
        <f>SUM(#REF!)-#REF!</f>
        <v>#REF!</v>
      </c>
      <c r="EA16" s="70" t="e">
        <f>SUM(#REF!)-#REF!</f>
        <v>#REF!</v>
      </c>
      <c r="EB16" s="72" t="e">
        <f>SUM(#REF!)-#REF!</f>
        <v>#REF!</v>
      </c>
      <c r="EC16" s="14"/>
      <c r="ED16" s="14"/>
      <c r="EE16" s="33" t="e">
        <f>SUM(#REF!)-#REF!</f>
        <v>#REF!</v>
      </c>
      <c r="EF16" s="33" t="e">
        <f>SUM(#REF!)-#REF!</f>
        <v>#REF!</v>
      </c>
      <c r="EG16" s="57" t="e">
        <f>SUM(#REF!)-#REF!</f>
        <v>#REF!</v>
      </c>
      <c r="EH16" s="33" t="e">
        <f>SUM(#REF!)-#REF!</f>
        <v>#REF!</v>
      </c>
      <c r="EI16" s="57" t="e">
        <f>SUM(#REF!)-#REF!</f>
        <v>#REF!</v>
      </c>
      <c r="EJ16" s="33" t="e">
        <f>SUM(#REF!)-#REF!</f>
        <v>#REF!</v>
      </c>
      <c r="EK16" s="33" t="e">
        <f>SUM(#REF!)-#REF!</f>
        <v>#REF!</v>
      </c>
      <c r="EL16" s="57" t="e">
        <f>SUM(#REF!)-#REF!</f>
        <v>#REF!</v>
      </c>
      <c r="EM16" s="33" t="e">
        <f>SUM(#REF!)-#REF!</f>
        <v>#REF!</v>
      </c>
      <c r="EN16" s="57" t="e">
        <f>SUM(#REF!)-#REF!</f>
        <v>#REF!</v>
      </c>
      <c r="EO16" s="33" t="e">
        <f>SUM(#REF!)-#REF!</f>
        <v>#REF!</v>
      </c>
      <c r="EP16" s="33" t="e">
        <f>SUM(#REF!)-#REF!</f>
        <v>#REF!</v>
      </c>
      <c r="EQ16" s="57" t="e">
        <f>SUM(#REF!)-#REF!</f>
        <v>#REF!</v>
      </c>
      <c r="ER16" s="33" t="e">
        <f>SUM(#REF!)-#REF!</f>
        <v>#REF!</v>
      </c>
      <c r="ES16" s="57" t="e">
        <f>SUM(#REF!)-#REF!</f>
        <v>#REF!</v>
      </c>
      <c r="ET16" s="33" t="e">
        <f>SUM(#REF!)-#REF!</f>
        <v>#REF!</v>
      </c>
      <c r="EU16" s="33" t="e">
        <f>SUM(#REF!)-#REF!</f>
        <v>#REF!</v>
      </c>
      <c r="EV16" s="57" t="e">
        <f>SUM(#REF!)-#REF!</f>
        <v>#REF!</v>
      </c>
      <c r="EW16" s="33" t="e">
        <f>SUM(#REF!)-#REF!</f>
        <v>#REF!</v>
      </c>
      <c r="EX16" s="57" t="e">
        <f>SUM(#REF!)-#REF!</f>
        <v>#REF!</v>
      </c>
      <c r="FB16" s="215"/>
    </row>
    <row r="17" spans="1:160" ht="33" customHeight="1" x14ac:dyDescent="0.35">
      <c r="A17" s="230">
        <v>9</v>
      </c>
      <c r="B17" s="231" t="s">
        <v>17</v>
      </c>
      <c r="C17" s="232">
        <v>1145639.2</v>
      </c>
      <c r="D17" s="232">
        <v>237293.73313000001</v>
      </c>
      <c r="E17" s="232">
        <v>39341.138809999997</v>
      </c>
      <c r="F17" s="231"/>
      <c r="G17" s="232">
        <v>1145639.2</v>
      </c>
      <c r="H17" s="232">
        <v>231404.30899000002</v>
      </c>
      <c r="I17" s="232">
        <v>39341.138810000004</v>
      </c>
      <c r="J17" s="233"/>
      <c r="K17" s="36" t="e">
        <f>SUM(#REF!)-#REF!</f>
        <v>#REF!</v>
      </c>
      <c r="L17" s="36" t="e">
        <f>SUM(#REF!)-#REF!</f>
        <v>#REF!</v>
      </c>
      <c r="M17" s="140" t="e">
        <f t="shared" si="3"/>
        <v>#REF!</v>
      </c>
      <c r="N17" s="140" t="e">
        <f t="shared" si="4"/>
        <v>#REF!</v>
      </c>
      <c r="O17" s="140" t="e">
        <f t="shared" si="5"/>
        <v>#REF!</v>
      </c>
      <c r="P17" s="12" t="e">
        <f>SUM(#REF!)-#REF!</f>
        <v>#REF!</v>
      </c>
      <c r="Q17" s="12" t="e">
        <f>SUM(#REF!)-#REF!</f>
        <v>#REF!</v>
      </c>
      <c r="R17" s="12" t="e">
        <f>SUM(#REF!)-#REF!</f>
        <v>#REF!</v>
      </c>
      <c r="S17" s="12" t="e">
        <f>SUM(#REF!)-#REF!</f>
        <v>#REF!</v>
      </c>
      <c r="T17" s="12" t="e">
        <f>SUM(#REF!)-#REF!</f>
        <v>#REF!</v>
      </c>
      <c r="U17" s="12" t="e">
        <f>SUM(#REF!)-#REF!</f>
        <v>#REF!</v>
      </c>
      <c r="V17" s="12" t="e">
        <f>SUM(#REF!)-#REF!</f>
        <v>#REF!</v>
      </c>
      <c r="W17" s="12" t="e">
        <f>SUM(#REF!)-#REF!</f>
        <v>#REF!</v>
      </c>
      <c r="X17" s="12"/>
      <c r="Y17" s="12" t="e">
        <f>SUM(#REF!)-#REF!</f>
        <v>#REF!</v>
      </c>
      <c r="Z17" s="12" t="e">
        <f>SUM(#REF!)-#REF!</f>
        <v>#REF!</v>
      </c>
      <c r="AA17" s="12" t="e">
        <f>SUM(#REF!)-#REF!</f>
        <v>#REF!</v>
      </c>
      <c r="AB17" s="12" t="e">
        <f>SUM(#REF!)-#REF!</f>
        <v>#REF!</v>
      </c>
      <c r="AC17" s="12" t="e">
        <f>SUM(#REF!)-#REF!</f>
        <v>#REF!</v>
      </c>
      <c r="AD17" s="12" t="e">
        <f>SUM(#REF!)-#REF!</f>
        <v>#REF!</v>
      </c>
      <c r="AE17" s="12" t="e">
        <f>SUM(#REF!)-#REF!</f>
        <v>#REF!</v>
      </c>
      <c r="AF17" s="12" t="e">
        <f>SUM(#REF!)-#REF!</f>
        <v>#REF!</v>
      </c>
      <c r="AG17" s="12" t="e">
        <f>SUM(#REF!)-#REF!</f>
        <v>#REF!</v>
      </c>
      <c r="AH17" s="12" t="e">
        <f>SUM(#REF!)-#REF!</f>
        <v>#REF!</v>
      </c>
      <c r="AI17" s="12" t="e">
        <f>SUM(#REF!)-#REF!</f>
        <v>#REF!</v>
      </c>
      <c r="AJ17" s="12" t="e">
        <f>SUM(#REF!)-#REF!</f>
        <v>#REF!</v>
      </c>
      <c r="AK17" s="12" t="e">
        <f>SUM(#REF!)-#REF!</f>
        <v>#REF!</v>
      </c>
      <c r="AL17" s="12" t="e">
        <f>SUM(#REF!)-#REF!</f>
        <v>#REF!</v>
      </c>
      <c r="AM17" s="12" t="e">
        <f>SUM(#REF!)-#REF!</f>
        <v>#REF!</v>
      </c>
      <c r="AN17" s="12" t="e">
        <f>SUM(#REF!)-#REF!</f>
        <v>#REF!</v>
      </c>
      <c r="AO17" s="12" t="e">
        <f>SUM(#REF!)-#REF!</f>
        <v>#REF!</v>
      </c>
      <c r="AP17" s="12" t="e">
        <f>SUM(#REF!)-#REF!</f>
        <v>#REF!</v>
      </c>
      <c r="AQ17" s="12" t="e">
        <f>SUM(#REF!)-#REF!</f>
        <v>#REF!</v>
      </c>
      <c r="AR17" s="12" t="e">
        <f>SUM(#REF!)-#REF!</f>
        <v>#REF!</v>
      </c>
      <c r="AS17" s="12" t="e">
        <f>SUM(#REF!)-#REF!</f>
        <v>#REF!</v>
      </c>
      <c r="AT17" s="12" t="e">
        <f>SUM(#REF!)-#REF!</f>
        <v>#REF!</v>
      </c>
      <c r="AU17" s="10"/>
      <c r="AV17" s="10"/>
      <c r="AW17" s="12" t="e">
        <f>SUM(#REF!)-#REF!</f>
        <v>#REF!</v>
      </c>
      <c r="AX17" s="12" t="e">
        <f>SUM(#REF!)-#REF!</f>
        <v>#REF!</v>
      </c>
      <c r="AY17" s="12" t="e">
        <f>SUM(#REF!)-#REF!</f>
        <v>#REF!</v>
      </c>
      <c r="AZ17" s="12" t="e">
        <f>SUM(#REF!)-#REF!</f>
        <v>#REF!</v>
      </c>
      <c r="BA17" s="12" t="e">
        <f>SUM(#REF!)-#REF!</f>
        <v>#REF!</v>
      </c>
      <c r="BB17" s="12" t="e">
        <f>SUM(#REF!)-#REF!</f>
        <v>#REF!</v>
      </c>
      <c r="BC17" s="12" t="e">
        <f>SUM(#REF!)-#REF!</f>
        <v>#REF!</v>
      </c>
      <c r="BD17" s="12" t="e">
        <f>SUM(#REF!)-#REF!</f>
        <v>#REF!</v>
      </c>
      <c r="BE17" s="12" t="e">
        <f>SUM(#REF!)-#REF!</f>
        <v>#REF!</v>
      </c>
      <c r="BF17" s="12" t="e">
        <f>SUM(#REF!)-#REF!</f>
        <v>#REF!</v>
      </c>
      <c r="BG17" s="12" t="e">
        <f>SUM(#REF!)-#REF!</f>
        <v>#REF!</v>
      </c>
      <c r="BH17" s="12" t="e">
        <f>SUM(#REF!)-#REF!</f>
        <v>#REF!</v>
      </c>
      <c r="BI17" s="12" t="e">
        <f>SUM(#REF!)-#REF!</f>
        <v>#REF!</v>
      </c>
      <c r="BJ17" s="12" t="e">
        <f>SUM(#REF!)-#REF!</f>
        <v>#REF!</v>
      </c>
      <c r="BK17" s="12" t="e">
        <f>SUM(#REF!)-#REF!</f>
        <v>#REF!</v>
      </c>
      <c r="BL17" s="12" t="e">
        <f>SUM(#REF!)-#REF!</f>
        <v>#REF!</v>
      </c>
      <c r="BM17" s="12" t="e">
        <f>SUM(#REF!)-#REF!</f>
        <v>#REF!</v>
      </c>
      <c r="BN17" s="12" t="e">
        <f>SUM(#REF!)-#REF!</f>
        <v>#REF!</v>
      </c>
      <c r="BO17" s="12" t="e">
        <f>SUM(#REF!)-#REF!</f>
        <v>#REF!</v>
      </c>
      <c r="BP17" s="12" t="e">
        <f>SUM(#REF!)-#REF!</f>
        <v>#REF!</v>
      </c>
      <c r="BQ17" s="12" t="e">
        <f>SUM(#REF!)-#REF!</f>
        <v>#REF!</v>
      </c>
      <c r="BR17" s="12" t="e">
        <f>SUM(#REF!)-#REF!</f>
        <v>#REF!</v>
      </c>
      <c r="BS17" s="12" t="e">
        <f>SUM(#REF!)-#REF!</f>
        <v>#REF!</v>
      </c>
      <c r="BT17" s="12" t="e">
        <f>SUM(#REF!)-#REF!</f>
        <v>#REF!</v>
      </c>
      <c r="BU17" s="12" t="e">
        <f>SUM(#REF!)-#REF!</f>
        <v>#REF!</v>
      </c>
      <c r="BV17" s="12" t="e">
        <f>SUM(#REF!)-#REF!</f>
        <v>#REF!</v>
      </c>
      <c r="BW17" s="12" t="e">
        <f>SUM(#REF!)-#REF!</f>
        <v>#REF!</v>
      </c>
      <c r="BX17" s="12" t="e">
        <f>SUM(#REF!)-#REF!</f>
        <v>#REF!</v>
      </c>
      <c r="BY17" s="12" t="e">
        <f>SUM(#REF!)-#REF!</f>
        <v>#REF!</v>
      </c>
      <c r="BZ17" s="12" t="e">
        <f>SUM(#REF!)-#REF!</f>
        <v>#REF!</v>
      </c>
      <c r="CA17" s="36" t="e">
        <f>SUM(#REF!)-#REF!</f>
        <v>#REF!</v>
      </c>
      <c r="CB17" s="36" t="e">
        <f>SUM(#REF!)-#REF!</f>
        <v>#REF!</v>
      </c>
      <c r="CC17" s="127" t="e">
        <f>SUM(#REF!)-#REF!</f>
        <v>#REF!</v>
      </c>
      <c r="CD17" s="36" t="e">
        <f>SUM(#REF!)-#REF!</f>
        <v>#REF!</v>
      </c>
      <c r="CE17" s="127" t="e">
        <f>SUM(#REF!)-#REF!</f>
        <v>#REF!</v>
      </c>
      <c r="CF17" s="12" t="e">
        <f>SUM(#REF!)-#REF!</f>
        <v>#REF!</v>
      </c>
      <c r="CG17" s="12" t="e">
        <f>SUM(#REF!)-#REF!</f>
        <v>#REF!</v>
      </c>
      <c r="CH17" s="12" t="e">
        <f>SUM(#REF!)-#REF!</f>
        <v>#REF!</v>
      </c>
      <c r="CI17" s="12" t="e">
        <f>SUM(#REF!)-#REF!</f>
        <v>#REF!</v>
      </c>
      <c r="CJ17" s="12" t="e">
        <f>SUM(#REF!)-#REF!</f>
        <v>#REF!</v>
      </c>
      <c r="CK17" s="12" t="e">
        <f>SUM(#REF!)-#REF!</f>
        <v>#REF!</v>
      </c>
      <c r="CL17" s="12" t="e">
        <f>SUM(#REF!)-#REF!</f>
        <v>#REF!</v>
      </c>
      <c r="CM17" s="12" t="e">
        <f>SUM(#REF!)-#REF!</f>
        <v>#REF!</v>
      </c>
      <c r="CN17" s="12" t="e">
        <f>SUM(#REF!)-#REF!</f>
        <v>#REF!</v>
      </c>
      <c r="CO17" s="12" t="e">
        <f>SUM(#REF!)-#REF!</f>
        <v>#REF!</v>
      </c>
      <c r="CP17" s="12" t="e">
        <f>SUM(#REF!)-#REF!</f>
        <v>#REF!</v>
      </c>
      <c r="CQ17" s="18" t="e">
        <f t="shared" si="6"/>
        <v>#REF!</v>
      </c>
      <c r="CR17" s="90" t="e">
        <f>SUM(#REF!)-#REF!</f>
        <v>#REF!</v>
      </c>
      <c r="CS17" s="90" t="e">
        <f>SUM(#REF!)-#REF!</f>
        <v>#REF!</v>
      </c>
      <c r="CT17" s="91" t="e">
        <f>SUM(#REF!)-#REF!</f>
        <v>#REF!</v>
      </c>
      <c r="CU17" s="12" t="e">
        <f>SUM(#REF!)-#REF!</f>
        <v>#REF!</v>
      </c>
      <c r="CV17" s="12" t="e">
        <f>SUM(#REF!)-#REF!</f>
        <v>#REF!</v>
      </c>
      <c r="CW17" s="12" t="e">
        <f>SUM(#REF!)-#REF!</f>
        <v>#REF!</v>
      </c>
      <c r="CX17" s="25" t="e">
        <f>SUM(#REF!)-#REF!</f>
        <v>#REF!</v>
      </c>
      <c r="CY17" s="12" t="e">
        <f>SUM(#REF!)-#REF!</f>
        <v>#REF!</v>
      </c>
      <c r="CZ17" s="91" t="e">
        <f>SUM(#REF!)-#REF!</f>
        <v>#REF!</v>
      </c>
      <c r="DA17" s="12" t="e">
        <f>SUM(#REF!)-#REF!</f>
        <v>#REF!</v>
      </c>
      <c r="DB17" s="12" t="e">
        <f>SUM(#REF!)-#REF!</f>
        <v>#REF!</v>
      </c>
      <c r="DC17" s="12" t="e">
        <f>SUM(#REF!)-#REF!</f>
        <v>#REF!</v>
      </c>
      <c r="DD17" s="12" t="e">
        <f>SUM(#REF!)-#REF!</f>
        <v>#REF!</v>
      </c>
      <c r="DE17" s="12" t="e">
        <f>SUM(#REF!)-#REF!</f>
        <v>#REF!</v>
      </c>
      <c r="DF17" s="12" t="e">
        <f>SUM(#REF!)-#REF!</f>
        <v>#REF!</v>
      </c>
      <c r="DG17" s="12" t="e">
        <f>SUM(#REF!)-#REF!</f>
        <v>#REF!</v>
      </c>
      <c r="DH17" s="12" t="e">
        <f>SUM(#REF!)-#REF!</f>
        <v>#REF!</v>
      </c>
      <c r="DI17" s="12" t="e">
        <f>SUM(#REF!)-#REF!</f>
        <v>#REF!</v>
      </c>
      <c r="DJ17" s="12" t="e">
        <f>SUM(#REF!)-#REF!</f>
        <v>#REF!</v>
      </c>
      <c r="DK17" s="12" t="e">
        <f>SUM(#REF!)-#REF!</f>
        <v>#REF!</v>
      </c>
      <c r="DL17" s="1" t="e">
        <f>SUM(#REF!)-#REF!</f>
        <v>#REF!</v>
      </c>
      <c r="DN17" s="1" t="e">
        <f>SUM(#REF!)-#REF!</f>
        <v>#REF!</v>
      </c>
      <c r="DO17" s="1" t="e">
        <f>SUM(#REF!)-#REF!</f>
        <v>#REF!</v>
      </c>
      <c r="DQ17" s="1" t="e">
        <f>SUM(#REF!)-#REF!</f>
        <v>#REF!</v>
      </c>
      <c r="DR17" s="1" t="e">
        <f>SUM(#REF!)-#REF!</f>
        <v>#REF!</v>
      </c>
      <c r="DT17" s="1" t="e">
        <f>SUM(#REF!)-#REF!</f>
        <v>#REF!</v>
      </c>
      <c r="DU17" s="14" t="e">
        <f t="shared" si="7"/>
        <v>#REF!</v>
      </c>
      <c r="DV17" s="61" t="e">
        <f>SUM(#REF!)-#REF!</f>
        <v>#REF!</v>
      </c>
      <c r="DW17" s="61" t="e">
        <f>SUM(#REF!)-#REF!</f>
        <v>#REF!</v>
      </c>
      <c r="DX17" s="61" t="e">
        <f>SUM(#REF!)-#REF!</f>
        <v>#REF!</v>
      </c>
      <c r="DY17" s="61" t="e">
        <f>SUM(#REF!)-#REF!</f>
        <v>#REF!</v>
      </c>
      <c r="DZ17" s="61" t="e">
        <f>SUM(#REF!)-#REF!</f>
        <v>#REF!</v>
      </c>
      <c r="EA17" s="70" t="e">
        <f>SUM(#REF!)-#REF!</f>
        <v>#REF!</v>
      </c>
      <c r="EB17" s="72" t="e">
        <f>SUM(#REF!)-#REF!</f>
        <v>#REF!</v>
      </c>
      <c r="EC17" s="14"/>
      <c r="ED17" s="14"/>
      <c r="EE17" s="33" t="e">
        <f>SUM(#REF!)-#REF!</f>
        <v>#REF!</v>
      </c>
      <c r="EF17" s="33" t="e">
        <f>SUM(#REF!)-#REF!</f>
        <v>#REF!</v>
      </c>
      <c r="EG17" s="57" t="e">
        <f>SUM(#REF!)-#REF!</f>
        <v>#REF!</v>
      </c>
      <c r="EH17" s="33" t="e">
        <f>SUM(#REF!)-#REF!</f>
        <v>#REF!</v>
      </c>
      <c r="EI17" s="57" t="e">
        <f>SUM(#REF!)-#REF!</f>
        <v>#REF!</v>
      </c>
      <c r="EJ17" s="33" t="e">
        <f>SUM(#REF!)-#REF!</f>
        <v>#REF!</v>
      </c>
      <c r="EK17" s="33" t="e">
        <f>SUM(#REF!)-#REF!</f>
        <v>#REF!</v>
      </c>
      <c r="EL17" s="57" t="e">
        <f>SUM(#REF!)-#REF!</f>
        <v>#REF!</v>
      </c>
      <c r="EM17" s="33" t="e">
        <f>SUM(#REF!)-#REF!</f>
        <v>#REF!</v>
      </c>
      <c r="EN17" s="57" t="e">
        <f>SUM(#REF!)-#REF!</f>
        <v>#REF!</v>
      </c>
      <c r="EO17" s="33" t="e">
        <f>SUM(#REF!)-#REF!</f>
        <v>#REF!</v>
      </c>
      <c r="EP17" s="33" t="e">
        <f>SUM(#REF!)-#REF!</f>
        <v>#REF!</v>
      </c>
      <c r="EQ17" s="57" t="e">
        <f>SUM(#REF!)-#REF!</f>
        <v>#REF!</v>
      </c>
      <c r="ER17" s="33" t="e">
        <f>SUM(#REF!)-#REF!</f>
        <v>#REF!</v>
      </c>
      <c r="ES17" s="57" t="e">
        <f>SUM(#REF!)-#REF!</f>
        <v>#REF!</v>
      </c>
      <c r="ET17" s="33" t="e">
        <f>SUM(#REF!)-#REF!</f>
        <v>#REF!</v>
      </c>
      <c r="EU17" s="33" t="e">
        <f>SUM(#REF!)-#REF!</f>
        <v>#REF!</v>
      </c>
      <c r="EV17" s="57" t="e">
        <f>SUM(#REF!)-#REF!</f>
        <v>#REF!</v>
      </c>
      <c r="EW17" s="33" t="e">
        <f>SUM(#REF!)-#REF!</f>
        <v>#REF!</v>
      </c>
      <c r="EX17" s="57" t="e">
        <f>SUM(#REF!)-#REF!</f>
        <v>#REF!</v>
      </c>
      <c r="FB17" s="215"/>
    </row>
    <row r="18" spans="1:160" ht="37.5" customHeight="1" x14ac:dyDescent="0.35">
      <c r="A18" s="230">
        <v>10</v>
      </c>
      <c r="B18" s="231" t="s">
        <v>4</v>
      </c>
      <c r="C18" s="232">
        <v>310000</v>
      </c>
      <c r="D18" s="232">
        <v>390575.35347999999</v>
      </c>
      <c r="E18" s="232">
        <v>5575.4759000000004</v>
      </c>
      <c r="F18" s="231"/>
      <c r="G18" s="232">
        <v>310000</v>
      </c>
      <c r="H18" s="232">
        <v>389734.40597000002</v>
      </c>
      <c r="I18" s="232">
        <v>5507.1793200000002</v>
      </c>
      <c r="J18" s="233"/>
      <c r="K18" s="36" t="e">
        <f>SUM(#REF!)-#REF!</f>
        <v>#REF!</v>
      </c>
      <c r="L18" s="36" t="e">
        <f>SUM(#REF!)-#REF!</f>
        <v>#REF!</v>
      </c>
      <c r="M18" s="140" t="e">
        <f t="shared" ref="M18:M22" si="8">W18*10%</f>
        <v>#REF!</v>
      </c>
      <c r="N18" s="140" t="e">
        <f t="shared" ref="N18:N22" si="9">Y18*8%</f>
        <v>#REF!</v>
      </c>
      <c r="O18" s="140" t="e">
        <f t="shared" ref="O18:O22" si="10">Z18*6.7%</f>
        <v>#REF!</v>
      </c>
      <c r="P18" s="12" t="e">
        <f>SUM(#REF!)-#REF!</f>
        <v>#REF!</v>
      </c>
      <c r="Q18" s="12" t="e">
        <f>SUM(#REF!)-#REF!</f>
        <v>#REF!</v>
      </c>
      <c r="R18" s="12" t="e">
        <f>SUM(#REF!)-#REF!</f>
        <v>#REF!</v>
      </c>
      <c r="S18" s="12" t="e">
        <f>SUM(#REF!)-#REF!</f>
        <v>#REF!</v>
      </c>
      <c r="T18" s="12" t="e">
        <f>SUM(#REF!)-#REF!</f>
        <v>#REF!</v>
      </c>
      <c r="U18" s="12" t="e">
        <f>SUM(#REF!)-#REF!</f>
        <v>#REF!</v>
      </c>
      <c r="V18" s="12" t="e">
        <f>SUM(#REF!)-#REF!</f>
        <v>#REF!</v>
      </c>
      <c r="W18" s="12" t="e">
        <f>SUM(#REF!)-#REF!</f>
        <v>#REF!</v>
      </c>
      <c r="X18" s="12"/>
      <c r="Y18" s="12" t="e">
        <f>SUM(#REF!)-#REF!</f>
        <v>#REF!</v>
      </c>
      <c r="Z18" s="12" t="e">
        <f>SUM(#REF!)-#REF!</f>
        <v>#REF!</v>
      </c>
      <c r="AA18" s="12" t="e">
        <f>SUM(#REF!)-#REF!</f>
        <v>#REF!</v>
      </c>
      <c r="AB18" s="12" t="e">
        <f>SUM(#REF!)-#REF!</f>
        <v>#REF!</v>
      </c>
      <c r="AC18" s="12" t="e">
        <f>SUM(#REF!)-#REF!</f>
        <v>#REF!</v>
      </c>
      <c r="AD18" s="12" t="e">
        <f>SUM(#REF!)-#REF!</f>
        <v>#REF!</v>
      </c>
      <c r="AE18" s="12" t="e">
        <f>SUM(#REF!)-#REF!</f>
        <v>#REF!</v>
      </c>
      <c r="AF18" s="12" t="e">
        <f>SUM(#REF!)-#REF!</f>
        <v>#REF!</v>
      </c>
      <c r="AG18" s="12" t="e">
        <f>SUM(#REF!)-#REF!</f>
        <v>#REF!</v>
      </c>
      <c r="AH18" s="12" t="e">
        <f>SUM(#REF!)-#REF!</f>
        <v>#REF!</v>
      </c>
      <c r="AI18" s="12" t="e">
        <f>SUM(#REF!)-#REF!</f>
        <v>#REF!</v>
      </c>
      <c r="AJ18" s="12" t="e">
        <f>SUM(#REF!)-#REF!</f>
        <v>#REF!</v>
      </c>
      <c r="AK18" s="12" t="e">
        <f>SUM(#REF!)-#REF!</f>
        <v>#REF!</v>
      </c>
      <c r="AL18" s="12" t="e">
        <f>SUM(#REF!)-#REF!</f>
        <v>#REF!</v>
      </c>
      <c r="AM18" s="12" t="e">
        <f>SUM(#REF!)-#REF!</f>
        <v>#REF!</v>
      </c>
      <c r="AN18" s="12" t="e">
        <f>SUM(#REF!)-#REF!</f>
        <v>#REF!</v>
      </c>
      <c r="AO18" s="12" t="e">
        <f>SUM(#REF!)-#REF!</f>
        <v>#REF!</v>
      </c>
      <c r="AP18" s="12" t="e">
        <f>SUM(#REF!)-#REF!</f>
        <v>#REF!</v>
      </c>
      <c r="AQ18" s="12" t="e">
        <f>SUM(#REF!)-#REF!</f>
        <v>#REF!</v>
      </c>
      <c r="AR18" s="12" t="e">
        <f>SUM(#REF!)-#REF!</f>
        <v>#REF!</v>
      </c>
      <c r="AS18" s="12" t="e">
        <f>SUM(#REF!)-#REF!</f>
        <v>#REF!</v>
      </c>
      <c r="AT18" s="12" t="e">
        <f>SUM(#REF!)-#REF!</f>
        <v>#REF!</v>
      </c>
      <c r="AU18" s="10"/>
      <c r="AV18" s="10"/>
      <c r="AW18" s="12" t="e">
        <f>SUM(#REF!)-#REF!</f>
        <v>#REF!</v>
      </c>
      <c r="AX18" s="12" t="e">
        <f>SUM(#REF!)-#REF!</f>
        <v>#REF!</v>
      </c>
      <c r="AY18" s="12" t="e">
        <f>SUM(#REF!)-#REF!</f>
        <v>#REF!</v>
      </c>
      <c r="AZ18" s="12" t="e">
        <f>SUM(#REF!)-#REF!</f>
        <v>#REF!</v>
      </c>
      <c r="BA18" s="12" t="e">
        <f>SUM(#REF!)-#REF!</f>
        <v>#REF!</v>
      </c>
      <c r="BB18" s="12" t="e">
        <f>SUM(#REF!)-#REF!</f>
        <v>#REF!</v>
      </c>
      <c r="BC18" s="12" t="e">
        <f>SUM(#REF!)-#REF!</f>
        <v>#REF!</v>
      </c>
      <c r="BD18" s="12" t="e">
        <f>SUM(#REF!)-#REF!</f>
        <v>#REF!</v>
      </c>
      <c r="BE18" s="12" t="e">
        <f>SUM(#REF!)-#REF!</f>
        <v>#REF!</v>
      </c>
      <c r="BF18" s="12" t="e">
        <f>SUM(#REF!)-#REF!</f>
        <v>#REF!</v>
      </c>
      <c r="BG18" s="12" t="e">
        <f>SUM(#REF!)-#REF!</f>
        <v>#REF!</v>
      </c>
      <c r="BH18" s="12" t="e">
        <f>SUM(#REF!)-#REF!</f>
        <v>#REF!</v>
      </c>
      <c r="BI18" s="12" t="e">
        <f>SUM(#REF!)-#REF!</f>
        <v>#REF!</v>
      </c>
      <c r="BJ18" s="12" t="e">
        <f>SUM(#REF!)-#REF!</f>
        <v>#REF!</v>
      </c>
      <c r="BK18" s="12" t="e">
        <f>SUM(#REF!)-#REF!</f>
        <v>#REF!</v>
      </c>
      <c r="BL18" s="12" t="e">
        <f>SUM(#REF!)-#REF!</f>
        <v>#REF!</v>
      </c>
      <c r="BM18" s="12" t="e">
        <f>SUM(#REF!)-#REF!</f>
        <v>#REF!</v>
      </c>
      <c r="BN18" s="12" t="e">
        <f>SUM(#REF!)-#REF!</f>
        <v>#REF!</v>
      </c>
      <c r="BO18" s="12" t="e">
        <f>SUM(#REF!)-#REF!</f>
        <v>#REF!</v>
      </c>
      <c r="BP18" s="12" t="e">
        <f>SUM(#REF!)-#REF!</f>
        <v>#REF!</v>
      </c>
      <c r="BQ18" s="12" t="e">
        <f>SUM(#REF!)-#REF!</f>
        <v>#REF!</v>
      </c>
      <c r="BR18" s="12" t="e">
        <f>SUM(#REF!)-#REF!</f>
        <v>#REF!</v>
      </c>
      <c r="BS18" s="12" t="e">
        <f>SUM(#REF!)-#REF!</f>
        <v>#REF!</v>
      </c>
      <c r="BT18" s="12" t="e">
        <f>SUM(#REF!)-#REF!</f>
        <v>#REF!</v>
      </c>
      <c r="BU18" s="12" t="e">
        <f>SUM(#REF!)-#REF!</f>
        <v>#REF!</v>
      </c>
      <c r="BV18" s="12" t="e">
        <f>SUM(#REF!)-#REF!</f>
        <v>#REF!</v>
      </c>
      <c r="BW18" s="12" t="e">
        <f>SUM(#REF!)-#REF!</f>
        <v>#REF!</v>
      </c>
      <c r="BX18" s="12" t="e">
        <f>SUM(#REF!)-#REF!</f>
        <v>#REF!</v>
      </c>
      <c r="BY18" s="12" t="e">
        <f>SUM(#REF!)-#REF!</f>
        <v>#REF!</v>
      </c>
      <c r="BZ18" s="12" t="e">
        <f>SUM(#REF!)-#REF!</f>
        <v>#REF!</v>
      </c>
      <c r="CA18" s="36" t="e">
        <f>SUM(#REF!)-#REF!</f>
        <v>#REF!</v>
      </c>
      <c r="CB18" s="36" t="e">
        <f>SUM(#REF!)-#REF!</f>
        <v>#REF!</v>
      </c>
      <c r="CC18" s="127" t="e">
        <f>SUM(#REF!)-#REF!</f>
        <v>#REF!</v>
      </c>
      <c r="CD18" s="36" t="e">
        <f>SUM(#REF!)-#REF!</f>
        <v>#REF!</v>
      </c>
      <c r="CE18" s="127" t="e">
        <f>SUM(#REF!)-#REF!</f>
        <v>#REF!</v>
      </c>
      <c r="CF18" s="12" t="e">
        <f>SUM(#REF!)-#REF!</f>
        <v>#REF!</v>
      </c>
      <c r="CG18" s="12" t="e">
        <f>SUM(#REF!)-#REF!</f>
        <v>#REF!</v>
      </c>
      <c r="CH18" s="12" t="e">
        <f>SUM(#REF!)-#REF!</f>
        <v>#REF!</v>
      </c>
      <c r="CI18" s="12" t="e">
        <f>SUM(#REF!)-#REF!</f>
        <v>#REF!</v>
      </c>
      <c r="CJ18" s="12" t="e">
        <f>SUM(#REF!)-#REF!</f>
        <v>#REF!</v>
      </c>
      <c r="CK18" s="12" t="e">
        <f>SUM(#REF!)-#REF!</f>
        <v>#REF!</v>
      </c>
      <c r="CL18" s="12" t="e">
        <f>SUM(#REF!)-#REF!</f>
        <v>#REF!</v>
      </c>
      <c r="CM18" s="12" t="e">
        <f>SUM(#REF!)-#REF!</f>
        <v>#REF!</v>
      </c>
      <c r="CN18" s="12" t="e">
        <f>SUM(#REF!)-#REF!</f>
        <v>#REF!</v>
      </c>
      <c r="CO18" s="12" t="e">
        <f>SUM(#REF!)-#REF!</f>
        <v>#REF!</v>
      </c>
      <c r="CP18" s="12" t="e">
        <f>SUM(#REF!)-#REF!</f>
        <v>#REF!</v>
      </c>
      <c r="CQ18" s="18" t="e">
        <f t="shared" si="6"/>
        <v>#REF!</v>
      </c>
      <c r="CR18" s="90" t="e">
        <f>SUM(#REF!)-#REF!</f>
        <v>#REF!</v>
      </c>
      <c r="CS18" s="90" t="e">
        <f>SUM(#REF!)-#REF!</f>
        <v>#REF!</v>
      </c>
      <c r="CT18" s="91" t="e">
        <f>SUM(#REF!)-#REF!</f>
        <v>#REF!</v>
      </c>
      <c r="CU18" s="12" t="e">
        <f>SUM(#REF!)-#REF!</f>
        <v>#REF!</v>
      </c>
      <c r="CV18" s="12" t="e">
        <f>SUM(#REF!)-#REF!</f>
        <v>#REF!</v>
      </c>
      <c r="CW18" s="12" t="e">
        <f>SUM(#REF!)-#REF!</f>
        <v>#REF!</v>
      </c>
      <c r="CX18" s="25" t="e">
        <f>SUM(#REF!)-#REF!</f>
        <v>#REF!</v>
      </c>
      <c r="CY18" s="12" t="e">
        <f>SUM(#REF!)-#REF!</f>
        <v>#REF!</v>
      </c>
      <c r="CZ18" s="91" t="e">
        <f>SUM(#REF!)-#REF!</f>
        <v>#REF!</v>
      </c>
      <c r="DA18" s="12" t="e">
        <f>SUM(#REF!)-#REF!</f>
        <v>#REF!</v>
      </c>
      <c r="DB18" s="12" t="e">
        <f>SUM(#REF!)-#REF!</f>
        <v>#REF!</v>
      </c>
      <c r="DC18" s="12" t="e">
        <f>SUM(#REF!)-#REF!</f>
        <v>#REF!</v>
      </c>
      <c r="DD18" s="12" t="e">
        <f>SUM(#REF!)-#REF!</f>
        <v>#REF!</v>
      </c>
      <c r="DE18" s="12" t="e">
        <f>SUM(#REF!)-#REF!</f>
        <v>#REF!</v>
      </c>
      <c r="DF18" s="12" t="e">
        <f>SUM(#REF!)-#REF!</f>
        <v>#REF!</v>
      </c>
      <c r="DG18" s="12" t="e">
        <f>SUM(#REF!)-#REF!</f>
        <v>#REF!</v>
      </c>
      <c r="DH18" s="12" t="e">
        <f>SUM(#REF!)-#REF!</f>
        <v>#REF!</v>
      </c>
      <c r="DI18" s="12" t="e">
        <f>SUM(#REF!)-#REF!</f>
        <v>#REF!</v>
      </c>
      <c r="DJ18" s="12" t="e">
        <f>SUM(#REF!)-#REF!</f>
        <v>#REF!</v>
      </c>
      <c r="DK18" s="12" t="e">
        <f>SUM(#REF!)-#REF!</f>
        <v>#REF!</v>
      </c>
      <c r="DL18" s="1" t="e">
        <f>SUM(#REF!)-#REF!</f>
        <v>#REF!</v>
      </c>
      <c r="DN18" s="1" t="e">
        <f>SUM(#REF!)-#REF!</f>
        <v>#REF!</v>
      </c>
      <c r="DO18" s="1" t="e">
        <f>SUM(#REF!)-#REF!</f>
        <v>#REF!</v>
      </c>
      <c r="DQ18" s="1" t="e">
        <f>SUM(#REF!)-#REF!</f>
        <v>#REF!</v>
      </c>
      <c r="DR18" s="1" t="e">
        <f>SUM(#REF!)-#REF!</f>
        <v>#REF!</v>
      </c>
      <c r="DT18" s="1" t="e">
        <f>SUM(#REF!)-#REF!</f>
        <v>#REF!</v>
      </c>
      <c r="DU18" s="14" t="e">
        <f t="shared" si="7"/>
        <v>#REF!</v>
      </c>
      <c r="DV18" s="61" t="e">
        <f>SUM(#REF!)-#REF!</f>
        <v>#REF!</v>
      </c>
      <c r="DW18" s="61" t="e">
        <f>SUM(#REF!)-#REF!</f>
        <v>#REF!</v>
      </c>
      <c r="DX18" s="61" t="e">
        <f>SUM(#REF!)-#REF!</f>
        <v>#REF!</v>
      </c>
      <c r="DY18" s="61" t="e">
        <f>SUM(#REF!)-#REF!</f>
        <v>#REF!</v>
      </c>
      <c r="DZ18" s="61" t="e">
        <f>SUM(#REF!)-#REF!</f>
        <v>#REF!</v>
      </c>
      <c r="EA18" s="70" t="e">
        <f>SUM(#REF!)-#REF!</f>
        <v>#REF!</v>
      </c>
      <c r="EB18" s="72" t="e">
        <f>SUM(#REF!)-#REF!</f>
        <v>#REF!</v>
      </c>
      <c r="EC18" s="14"/>
      <c r="ED18" s="14"/>
      <c r="EE18" s="33" t="e">
        <f>SUM(#REF!)-#REF!</f>
        <v>#REF!</v>
      </c>
      <c r="EF18" s="33" t="e">
        <f>SUM(#REF!)-#REF!</f>
        <v>#REF!</v>
      </c>
      <c r="EG18" s="57" t="e">
        <f>SUM(#REF!)-#REF!</f>
        <v>#REF!</v>
      </c>
      <c r="EH18" s="33" t="e">
        <f>SUM(#REF!)-#REF!</f>
        <v>#REF!</v>
      </c>
      <c r="EI18" s="57" t="e">
        <f>SUM(#REF!)-#REF!</f>
        <v>#REF!</v>
      </c>
      <c r="EJ18" s="33" t="e">
        <f>SUM(#REF!)-#REF!</f>
        <v>#REF!</v>
      </c>
      <c r="EK18" s="33" t="e">
        <f>SUM(#REF!)-#REF!</f>
        <v>#REF!</v>
      </c>
      <c r="EL18" s="57" t="e">
        <f>SUM(#REF!)-#REF!</f>
        <v>#REF!</v>
      </c>
      <c r="EM18" s="33" t="e">
        <f>SUM(#REF!)-#REF!</f>
        <v>#REF!</v>
      </c>
      <c r="EN18" s="57" t="e">
        <f>SUM(#REF!)-#REF!</f>
        <v>#REF!</v>
      </c>
      <c r="EO18" s="33" t="e">
        <f>SUM(#REF!)-#REF!</f>
        <v>#REF!</v>
      </c>
      <c r="EP18" s="33" t="e">
        <f>SUM(#REF!)-#REF!</f>
        <v>#REF!</v>
      </c>
      <c r="EQ18" s="57" t="e">
        <f>SUM(#REF!)-#REF!</f>
        <v>#REF!</v>
      </c>
      <c r="ER18" s="33" t="e">
        <f>SUM(#REF!)-#REF!</f>
        <v>#REF!</v>
      </c>
      <c r="ES18" s="57" t="e">
        <f>SUM(#REF!)-#REF!</f>
        <v>#REF!</v>
      </c>
      <c r="ET18" s="33" t="e">
        <f>SUM(#REF!)-#REF!</f>
        <v>#REF!</v>
      </c>
      <c r="EU18" s="33" t="e">
        <f>SUM(#REF!)-#REF!</f>
        <v>#REF!</v>
      </c>
      <c r="EV18" s="57" t="e">
        <f>SUM(#REF!)-#REF!</f>
        <v>#REF!</v>
      </c>
      <c r="EW18" s="33" t="e">
        <f>SUM(#REF!)-#REF!</f>
        <v>#REF!</v>
      </c>
      <c r="EX18" s="57" t="e">
        <f>SUM(#REF!)-#REF!</f>
        <v>#REF!</v>
      </c>
    </row>
    <row r="19" spans="1:160" ht="55.5" customHeight="1" x14ac:dyDescent="0.35">
      <c r="A19" s="230">
        <v>11</v>
      </c>
      <c r="B19" s="231" t="s">
        <v>18</v>
      </c>
      <c r="C19" s="232"/>
      <c r="D19" s="232">
        <v>220826.61619</v>
      </c>
      <c r="E19" s="232">
        <v>1897.8111700000527</v>
      </c>
      <c r="F19" s="231"/>
      <c r="G19" s="232"/>
      <c r="H19" s="232">
        <v>197778.64019000001</v>
      </c>
      <c r="I19" s="232">
        <v>1754.5174400000001</v>
      </c>
      <c r="J19" s="233"/>
      <c r="K19" s="36" t="e">
        <f>SUM(#REF!)-#REF!</f>
        <v>#REF!</v>
      </c>
      <c r="L19" s="36" t="e">
        <f>SUM(#REF!)-#REF!</f>
        <v>#REF!</v>
      </c>
      <c r="M19" s="140" t="e">
        <f t="shared" si="8"/>
        <v>#REF!</v>
      </c>
      <c r="N19" s="140" t="e">
        <f t="shared" si="9"/>
        <v>#REF!</v>
      </c>
      <c r="O19" s="140" t="e">
        <f t="shared" si="10"/>
        <v>#REF!</v>
      </c>
      <c r="P19" s="12" t="e">
        <f>SUM(#REF!)-#REF!</f>
        <v>#REF!</v>
      </c>
      <c r="Q19" s="12" t="e">
        <f>SUM(#REF!)-#REF!</f>
        <v>#REF!</v>
      </c>
      <c r="R19" s="12" t="e">
        <f>SUM(#REF!)-#REF!</f>
        <v>#REF!</v>
      </c>
      <c r="S19" s="12" t="e">
        <f>SUM(#REF!)-#REF!</f>
        <v>#REF!</v>
      </c>
      <c r="T19" s="12" t="e">
        <f>SUM(#REF!)-#REF!</f>
        <v>#REF!</v>
      </c>
      <c r="U19" s="12" t="e">
        <f>SUM(#REF!)-#REF!</f>
        <v>#REF!</v>
      </c>
      <c r="V19" s="12" t="e">
        <f>SUM(#REF!)-#REF!</f>
        <v>#REF!</v>
      </c>
      <c r="W19" s="12" t="e">
        <f>SUM(#REF!)-#REF!</f>
        <v>#REF!</v>
      </c>
      <c r="X19" s="12"/>
      <c r="Y19" s="12" t="e">
        <f>SUM(#REF!)-#REF!</f>
        <v>#REF!</v>
      </c>
      <c r="Z19" s="12" t="e">
        <f>SUM(#REF!)-#REF!</f>
        <v>#REF!</v>
      </c>
      <c r="AA19" s="12" t="e">
        <f>SUM(#REF!)-#REF!</f>
        <v>#REF!</v>
      </c>
      <c r="AB19" s="12" t="e">
        <f>SUM(#REF!)-#REF!</f>
        <v>#REF!</v>
      </c>
      <c r="AC19" s="12" t="e">
        <f>SUM(#REF!)-#REF!</f>
        <v>#REF!</v>
      </c>
      <c r="AD19" s="12" t="e">
        <f>SUM(#REF!)-#REF!</f>
        <v>#REF!</v>
      </c>
      <c r="AE19" s="12" t="e">
        <f>SUM(#REF!)-#REF!</f>
        <v>#REF!</v>
      </c>
      <c r="AF19" s="12" t="e">
        <f>SUM(#REF!)-#REF!</f>
        <v>#REF!</v>
      </c>
      <c r="AG19" s="12" t="e">
        <f>SUM(#REF!)-#REF!</f>
        <v>#REF!</v>
      </c>
      <c r="AH19" s="12" t="e">
        <f>SUM(#REF!)-#REF!</f>
        <v>#REF!</v>
      </c>
      <c r="AI19" s="12" t="e">
        <f>SUM(#REF!)-#REF!</f>
        <v>#REF!</v>
      </c>
      <c r="AJ19" s="12" t="e">
        <f>SUM(#REF!)-#REF!</f>
        <v>#REF!</v>
      </c>
      <c r="AK19" s="12" t="e">
        <f>SUM(#REF!)-#REF!</f>
        <v>#REF!</v>
      </c>
      <c r="AL19" s="12" t="e">
        <f>SUM(#REF!)-#REF!</f>
        <v>#REF!</v>
      </c>
      <c r="AM19" s="12" t="e">
        <f>SUM(#REF!)-#REF!</f>
        <v>#REF!</v>
      </c>
      <c r="AN19" s="12" t="e">
        <f>SUM(#REF!)-#REF!</f>
        <v>#REF!</v>
      </c>
      <c r="AO19" s="12" t="e">
        <f>SUM(#REF!)-#REF!</f>
        <v>#REF!</v>
      </c>
      <c r="AP19" s="12" t="e">
        <f>SUM(#REF!)-#REF!</f>
        <v>#REF!</v>
      </c>
      <c r="AQ19" s="12" t="e">
        <f>SUM(#REF!)-#REF!</f>
        <v>#REF!</v>
      </c>
      <c r="AR19" s="12" t="e">
        <f>SUM(#REF!)-#REF!</f>
        <v>#REF!</v>
      </c>
      <c r="AS19" s="12" t="e">
        <f>SUM(#REF!)-#REF!</f>
        <v>#REF!</v>
      </c>
      <c r="AT19" s="12" t="e">
        <f>SUM(#REF!)-#REF!</f>
        <v>#REF!</v>
      </c>
      <c r="AU19" s="10"/>
      <c r="AV19" s="10"/>
      <c r="AW19" s="12" t="e">
        <f>SUM(#REF!)-#REF!</f>
        <v>#REF!</v>
      </c>
      <c r="AX19" s="12" t="e">
        <f>SUM(#REF!)-#REF!</f>
        <v>#REF!</v>
      </c>
      <c r="AY19" s="12" t="e">
        <f>SUM(#REF!)-#REF!</f>
        <v>#REF!</v>
      </c>
      <c r="AZ19" s="12" t="e">
        <f>SUM(#REF!)-#REF!</f>
        <v>#REF!</v>
      </c>
      <c r="BA19" s="12" t="e">
        <f>SUM(#REF!)-#REF!</f>
        <v>#REF!</v>
      </c>
      <c r="BB19" s="12" t="e">
        <f>SUM(#REF!)-#REF!</f>
        <v>#REF!</v>
      </c>
      <c r="BC19" s="12" t="e">
        <f>SUM(#REF!)-#REF!</f>
        <v>#REF!</v>
      </c>
      <c r="BD19" s="12" t="e">
        <f>SUM(#REF!)-#REF!</f>
        <v>#REF!</v>
      </c>
      <c r="BE19" s="12" t="e">
        <f>SUM(#REF!)-#REF!</f>
        <v>#REF!</v>
      </c>
      <c r="BF19" s="12" t="e">
        <f>SUM(#REF!)-#REF!</f>
        <v>#REF!</v>
      </c>
      <c r="BG19" s="12" t="e">
        <f>SUM(#REF!)-#REF!</f>
        <v>#REF!</v>
      </c>
      <c r="BH19" s="12" t="e">
        <f>SUM(#REF!)-#REF!</f>
        <v>#REF!</v>
      </c>
      <c r="BI19" s="12" t="e">
        <f>SUM(#REF!)-#REF!</f>
        <v>#REF!</v>
      </c>
      <c r="BJ19" s="12" t="e">
        <f>SUM(#REF!)-#REF!</f>
        <v>#REF!</v>
      </c>
      <c r="BK19" s="12" t="e">
        <f>SUM(#REF!)-#REF!</f>
        <v>#REF!</v>
      </c>
      <c r="BL19" s="12" t="e">
        <f>SUM(#REF!)-#REF!</f>
        <v>#REF!</v>
      </c>
      <c r="BM19" s="12" t="e">
        <f>SUM(#REF!)-#REF!</f>
        <v>#REF!</v>
      </c>
      <c r="BN19" s="12" t="e">
        <f>SUM(#REF!)-#REF!</f>
        <v>#REF!</v>
      </c>
      <c r="BO19" s="12" t="e">
        <f>SUM(#REF!)-#REF!</f>
        <v>#REF!</v>
      </c>
      <c r="BP19" s="12" t="e">
        <f>SUM(#REF!)-#REF!</f>
        <v>#REF!</v>
      </c>
      <c r="BQ19" s="12" t="e">
        <f>SUM(#REF!)-#REF!</f>
        <v>#REF!</v>
      </c>
      <c r="BR19" s="12" t="e">
        <f>SUM(#REF!)-#REF!</f>
        <v>#REF!</v>
      </c>
      <c r="BS19" s="12" t="e">
        <f>SUM(#REF!)-#REF!</f>
        <v>#REF!</v>
      </c>
      <c r="BT19" s="12" t="e">
        <f>SUM(#REF!)-#REF!</f>
        <v>#REF!</v>
      </c>
      <c r="BU19" s="12" t="e">
        <f>SUM(#REF!)-#REF!</f>
        <v>#REF!</v>
      </c>
      <c r="BV19" s="12" t="e">
        <f>SUM(#REF!)-#REF!</f>
        <v>#REF!</v>
      </c>
      <c r="BW19" s="12" t="e">
        <f>SUM(#REF!)-#REF!</f>
        <v>#REF!</v>
      </c>
      <c r="BX19" s="12" t="e">
        <f>SUM(#REF!)-#REF!</f>
        <v>#REF!</v>
      </c>
      <c r="BY19" s="12" t="e">
        <f>SUM(#REF!)-#REF!</f>
        <v>#REF!</v>
      </c>
      <c r="BZ19" s="12" t="e">
        <f>SUM(#REF!)-#REF!</f>
        <v>#REF!</v>
      </c>
      <c r="CA19" s="36" t="e">
        <f>SUM(#REF!)-#REF!</f>
        <v>#REF!</v>
      </c>
      <c r="CB19" s="36" t="e">
        <f>SUM(#REF!)-#REF!</f>
        <v>#REF!</v>
      </c>
      <c r="CC19" s="127" t="e">
        <f>SUM(#REF!)-#REF!</f>
        <v>#REF!</v>
      </c>
      <c r="CD19" s="36" t="e">
        <f>SUM(#REF!)-#REF!</f>
        <v>#REF!</v>
      </c>
      <c r="CE19" s="127" t="e">
        <f>SUM(#REF!)-#REF!</f>
        <v>#REF!</v>
      </c>
      <c r="CF19" s="12" t="e">
        <f>SUM(#REF!)-#REF!</f>
        <v>#REF!</v>
      </c>
      <c r="CG19" s="12" t="e">
        <f>SUM(#REF!)-#REF!</f>
        <v>#REF!</v>
      </c>
      <c r="CH19" s="12" t="e">
        <f>SUM(#REF!)-#REF!</f>
        <v>#REF!</v>
      </c>
      <c r="CI19" s="12" t="e">
        <f>SUM(#REF!)-#REF!</f>
        <v>#REF!</v>
      </c>
      <c r="CJ19" s="12" t="e">
        <f>SUM(#REF!)-#REF!</f>
        <v>#REF!</v>
      </c>
      <c r="CK19" s="12" t="e">
        <f>SUM(#REF!)-#REF!</f>
        <v>#REF!</v>
      </c>
      <c r="CL19" s="12" t="e">
        <f>SUM(#REF!)-#REF!</f>
        <v>#REF!</v>
      </c>
      <c r="CM19" s="12" t="e">
        <f>SUM(#REF!)-#REF!</f>
        <v>#REF!</v>
      </c>
      <c r="CN19" s="12" t="e">
        <f>SUM(#REF!)-#REF!</f>
        <v>#REF!</v>
      </c>
      <c r="CO19" s="12" t="e">
        <f>SUM(#REF!)-#REF!</f>
        <v>#REF!</v>
      </c>
      <c r="CP19" s="12" t="e">
        <f>SUM(#REF!)-#REF!</f>
        <v>#REF!</v>
      </c>
      <c r="CQ19" s="18" t="e">
        <f t="shared" si="6"/>
        <v>#REF!</v>
      </c>
      <c r="CR19" s="90" t="e">
        <f>SUM(#REF!)-#REF!</f>
        <v>#REF!</v>
      </c>
      <c r="CS19" s="90" t="e">
        <f>SUM(#REF!)-#REF!</f>
        <v>#REF!</v>
      </c>
      <c r="CT19" s="91" t="e">
        <f>SUM(#REF!)-#REF!</f>
        <v>#REF!</v>
      </c>
      <c r="CU19" s="12" t="e">
        <f>SUM(#REF!)-#REF!</f>
        <v>#REF!</v>
      </c>
      <c r="CV19" s="12" t="e">
        <f>SUM(#REF!)-#REF!</f>
        <v>#REF!</v>
      </c>
      <c r="CW19" s="12" t="e">
        <f>SUM(#REF!)-#REF!</f>
        <v>#REF!</v>
      </c>
      <c r="CX19" s="25" t="e">
        <f>SUM(#REF!)-#REF!</f>
        <v>#REF!</v>
      </c>
      <c r="CY19" s="12" t="e">
        <f>SUM(#REF!)-#REF!</f>
        <v>#REF!</v>
      </c>
      <c r="CZ19" s="91" t="e">
        <f>SUM(#REF!)-#REF!</f>
        <v>#REF!</v>
      </c>
      <c r="DA19" s="12" t="e">
        <f>SUM(#REF!)-#REF!</f>
        <v>#REF!</v>
      </c>
      <c r="DB19" s="12" t="e">
        <f>SUM(#REF!)-#REF!</f>
        <v>#REF!</v>
      </c>
      <c r="DC19" s="12" t="e">
        <f>SUM(#REF!)-#REF!</f>
        <v>#REF!</v>
      </c>
      <c r="DD19" s="12" t="e">
        <f>SUM(#REF!)-#REF!</f>
        <v>#REF!</v>
      </c>
      <c r="DE19" s="12" t="e">
        <f>SUM(#REF!)-#REF!</f>
        <v>#REF!</v>
      </c>
      <c r="DF19" s="12" t="e">
        <f>SUM(#REF!)-#REF!</f>
        <v>#REF!</v>
      </c>
      <c r="DG19" s="12" t="e">
        <f>SUM(#REF!)-#REF!</f>
        <v>#REF!</v>
      </c>
      <c r="DH19" s="12" t="e">
        <f>SUM(#REF!)-#REF!</f>
        <v>#REF!</v>
      </c>
      <c r="DI19" s="12" t="e">
        <f>SUM(#REF!)-#REF!</f>
        <v>#REF!</v>
      </c>
      <c r="DJ19" s="12" t="e">
        <f>SUM(#REF!)-#REF!</f>
        <v>#REF!</v>
      </c>
      <c r="DK19" s="12" t="e">
        <f>SUM(#REF!)-#REF!</f>
        <v>#REF!</v>
      </c>
      <c r="DL19" s="1" t="e">
        <f>SUM(#REF!)-#REF!</f>
        <v>#REF!</v>
      </c>
      <c r="DN19" s="1" t="e">
        <f>SUM(#REF!)-#REF!</f>
        <v>#REF!</v>
      </c>
      <c r="DO19" s="1" t="e">
        <f>SUM(#REF!)-#REF!</f>
        <v>#REF!</v>
      </c>
      <c r="DQ19" s="1" t="e">
        <f>SUM(#REF!)-#REF!</f>
        <v>#REF!</v>
      </c>
      <c r="DR19" s="1" t="e">
        <f>SUM(#REF!)-#REF!</f>
        <v>#REF!</v>
      </c>
      <c r="DT19" s="1" t="e">
        <f>SUM(#REF!)-#REF!</f>
        <v>#REF!</v>
      </c>
      <c r="DU19" s="14" t="e">
        <f t="shared" si="7"/>
        <v>#REF!</v>
      </c>
      <c r="DV19" s="61" t="e">
        <f>SUM(#REF!)-#REF!</f>
        <v>#REF!</v>
      </c>
      <c r="DW19" s="61" t="e">
        <f>SUM(#REF!)-#REF!</f>
        <v>#REF!</v>
      </c>
      <c r="DX19" s="61" t="e">
        <f>SUM(#REF!)-#REF!</f>
        <v>#REF!</v>
      </c>
      <c r="DY19" s="61" t="e">
        <f>SUM(#REF!)-#REF!</f>
        <v>#REF!</v>
      </c>
      <c r="DZ19" s="61" t="e">
        <f>SUM(#REF!)-#REF!</f>
        <v>#REF!</v>
      </c>
      <c r="EA19" s="75" t="e">
        <f>SUM(#REF!)-#REF!</f>
        <v>#REF!</v>
      </c>
      <c r="EB19" s="61" t="e">
        <f>SUM(#REF!)-#REF!</f>
        <v>#REF!</v>
      </c>
      <c r="EC19" s="14"/>
      <c r="ED19" s="14"/>
      <c r="EE19" s="33" t="e">
        <f>SUM(#REF!)-#REF!</f>
        <v>#REF!</v>
      </c>
      <c r="EF19" s="33" t="e">
        <f>SUM(#REF!)-#REF!</f>
        <v>#REF!</v>
      </c>
      <c r="EG19" s="57" t="e">
        <f>SUM(#REF!)-#REF!</f>
        <v>#REF!</v>
      </c>
      <c r="EH19" s="33" t="e">
        <f>SUM(#REF!)-#REF!</f>
        <v>#REF!</v>
      </c>
      <c r="EI19" s="57" t="e">
        <f>SUM(#REF!)-#REF!</f>
        <v>#REF!</v>
      </c>
      <c r="EJ19" s="33" t="e">
        <f>SUM(#REF!)-#REF!</f>
        <v>#REF!</v>
      </c>
      <c r="EK19" s="33" t="e">
        <f>SUM(#REF!)-#REF!</f>
        <v>#REF!</v>
      </c>
      <c r="EL19" s="57" t="e">
        <f>SUM(#REF!)-#REF!</f>
        <v>#REF!</v>
      </c>
      <c r="EM19" s="33" t="e">
        <f>SUM(#REF!)-#REF!</f>
        <v>#REF!</v>
      </c>
      <c r="EN19" s="57" t="e">
        <f>SUM(#REF!)-#REF!</f>
        <v>#REF!</v>
      </c>
      <c r="EO19" s="33" t="e">
        <f>SUM(#REF!)-#REF!</f>
        <v>#REF!</v>
      </c>
      <c r="EP19" s="33" t="e">
        <f>SUM(#REF!)-#REF!</f>
        <v>#REF!</v>
      </c>
      <c r="EQ19" s="57" t="e">
        <f>SUM(#REF!)-#REF!</f>
        <v>#REF!</v>
      </c>
      <c r="ER19" s="33" t="e">
        <f>SUM(#REF!)-#REF!</f>
        <v>#REF!</v>
      </c>
      <c r="ES19" s="57" t="e">
        <f>SUM(#REF!)-#REF!</f>
        <v>#REF!</v>
      </c>
      <c r="ET19" s="33" t="e">
        <f>SUM(#REF!)-#REF!</f>
        <v>#REF!</v>
      </c>
      <c r="EU19" s="33" t="e">
        <f>SUM(#REF!)-#REF!</f>
        <v>#REF!</v>
      </c>
      <c r="EV19" s="57" t="e">
        <f>SUM(#REF!)-#REF!</f>
        <v>#REF!</v>
      </c>
      <c r="EW19" s="33" t="e">
        <f>SUM(#REF!)-#REF!</f>
        <v>#REF!</v>
      </c>
      <c r="EX19" s="57" t="e">
        <f>SUM(#REF!)-#REF!</f>
        <v>#REF!</v>
      </c>
      <c r="FB19" s="222"/>
    </row>
    <row r="20" spans="1:160" ht="49.5" customHeight="1" x14ac:dyDescent="0.35">
      <c r="A20" s="230">
        <v>12</v>
      </c>
      <c r="B20" s="231" t="s">
        <v>19</v>
      </c>
      <c r="C20" s="232">
        <v>225795.20778</v>
      </c>
      <c r="D20" s="232">
        <v>459632.82033000002</v>
      </c>
      <c r="E20" s="232">
        <v>14797.060100000001</v>
      </c>
      <c r="F20" s="231"/>
      <c r="G20" s="232">
        <v>225795.20778</v>
      </c>
      <c r="H20" s="232">
        <v>444730.62666999991</v>
      </c>
      <c r="I20" s="232">
        <v>13003.432800000002</v>
      </c>
      <c r="J20" s="233"/>
      <c r="K20" s="36" t="e">
        <f>SUM(#REF!)-#REF!</f>
        <v>#REF!</v>
      </c>
      <c r="L20" s="36" t="e">
        <f>SUM(#REF!)-#REF!</f>
        <v>#REF!</v>
      </c>
      <c r="M20" s="140" t="e">
        <f t="shared" si="8"/>
        <v>#REF!</v>
      </c>
      <c r="N20" s="140" t="e">
        <f t="shared" si="9"/>
        <v>#REF!</v>
      </c>
      <c r="O20" s="140" t="e">
        <f t="shared" si="10"/>
        <v>#REF!</v>
      </c>
      <c r="P20" s="12" t="e">
        <f>SUM(#REF!)-#REF!</f>
        <v>#REF!</v>
      </c>
      <c r="Q20" s="12" t="e">
        <f>SUM(#REF!)-#REF!</f>
        <v>#REF!</v>
      </c>
      <c r="R20" s="12" t="e">
        <f>SUM(#REF!)-#REF!</f>
        <v>#REF!</v>
      </c>
      <c r="S20" s="12" t="e">
        <f>SUM(#REF!)-#REF!</f>
        <v>#REF!</v>
      </c>
      <c r="T20" s="12" t="e">
        <f>SUM(#REF!)-#REF!</f>
        <v>#REF!</v>
      </c>
      <c r="U20" s="12" t="e">
        <f>SUM(#REF!)-#REF!</f>
        <v>#REF!</v>
      </c>
      <c r="V20" s="12" t="e">
        <f>SUM(#REF!)-#REF!</f>
        <v>#REF!</v>
      </c>
      <c r="W20" s="12" t="e">
        <f>SUM(#REF!)-#REF!</f>
        <v>#REF!</v>
      </c>
      <c r="X20" s="12"/>
      <c r="Y20" s="12" t="e">
        <f>SUM(#REF!)-#REF!</f>
        <v>#REF!</v>
      </c>
      <c r="Z20" s="12" t="e">
        <f>SUM(#REF!)-#REF!</f>
        <v>#REF!</v>
      </c>
      <c r="AA20" s="12" t="e">
        <f>SUM(#REF!)-#REF!</f>
        <v>#REF!</v>
      </c>
      <c r="AB20" s="12" t="e">
        <f>SUM(#REF!)-#REF!</f>
        <v>#REF!</v>
      </c>
      <c r="AC20" s="12" t="e">
        <f>SUM(#REF!)-#REF!</f>
        <v>#REF!</v>
      </c>
      <c r="AD20" s="12" t="e">
        <f>SUM(#REF!)-#REF!</f>
        <v>#REF!</v>
      </c>
      <c r="AE20" s="12" t="e">
        <f>SUM(#REF!)-#REF!</f>
        <v>#REF!</v>
      </c>
      <c r="AF20" s="12" t="e">
        <f>SUM(#REF!)-#REF!</f>
        <v>#REF!</v>
      </c>
      <c r="AG20" s="12" t="e">
        <f>SUM(#REF!)-#REF!</f>
        <v>#REF!</v>
      </c>
      <c r="AH20" s="12" t="e">
        <f>SUM(#REF!)-#REF!</f>
        <v>#REF!</v>
      </c>
      <c r="AI20" s="12" t="e">
        <f>SUM(#REF!)-#REF!</f>
        <v>#REF!</v>
      </c>
      <c r="AJ20" s="12" t="e">
        <f>SUM(#REF!)-#REF!</f>
        <v>#REF!</v>
      </c>
      <c r="AK20" s="12" t="e">
        <f>SUM(#REF!)-#REF!</f>
        <v>#REF!</v>
      </c>
      <c r="AL20" s="12" t="e">
        <f>SUM(#REF!)-#REF!</f>
        <v>#REF!</v>
      </c>
      <c r="AM20" s="12" t="e">
        <f>SUM(#REF!)-#REF!</f>
        <v>#REF!</v>
      </c>
      <c r="AN20" s="12" t="e">
        <f>SUM(#REF!)-#REF!</f>
        <v>#REF!</v>
      </c>
      <c r="AO20" s="12" t="e">
        <f>SUM(#REF!)-#REF!</f>
        <v>#REF!</v>
      </c>
      <c r="AP20" s="12" t="e">
        <f>SUM(#REF!)-#REF!</f>
        <v>#REF!</v>
      </c>
      <c r="AQ20" s="12" t="e">
        <f>SUM(#REF!)-#REF!</f>
        <v>#REF!</v>
      </c>
      <c r="AR20" s="12" t="e">
        <f>SUM(#REF!)-#REF!</f>
        <v>#REF!</v>
      </c>
      <c r="AS20" s="12" t="e">
        <f>SUM(#REF!)-#REF!</f>
        <v>#REF!</v>
      </c>
      <c r="AT20" s="12" t="e">
        <f>SUM(#REF!)-#REF!</f>
        <v>#REF!</v>
      </c>
      <c r="AU20" s="10"/>
      <c r="AV20" s="10"/>
      <c r="AW20" s="12" t="e">
        <f>SUM(#REF!)-#REF!</f>
        <v>#REF!</v>
      </c>
      <c r="AX20" s="12" t="e">
        <f>SUM(#REF!)-#REF!</f>
        <v>#REF!</v>
      </c>
      <c r="AY20" s="12" t="e">
        <f>SUM(#REF!)-#REF!</f>
        <v>#REF!</v>
      </c>
      <c r="AZ20" s="12" t="e">
        <f>SUM(#REF!)-#REF!</f>
        <v>#REF!</v>
      </c>
      <c r="BA20" s="12" t="e">
        <f>SUM(#REF!)-#REF!</f>
        <v>#REF!</v>
      </c>
      <c r="BB20" s="12" t="e">
        <f>SUM(#REF!)-#REF!</f>
        <v>#REF!</v>
      </c>
      <c r="BC20" s="12" t="e">
        <f>SUM(#REF!)-#REF!</f>
        <v>#REF!</v>
      </c>
      <c r="BD20" s="12" t="e">
        <f>SUM(#REF!)-#REF!</f>
        <v>#REF!</v>
      </c>
      <c r="BE20" s="12" t="e">
        <f>SUM(#REF!)-#REF!</f>
        <v>#REF!</v>
      </c>
      <c r="BF20" s="12" t="e">
        <f>SUM(#REF!)-#REF!</f>
        <v>#REF!</v>
      </c>
      <c r="BG20" s="12" t="e">
        <f>SUM(#REF!)-#REF!</f>
        <v>#REF!</v>
      </c>
      <c r="BH20" s="12" t="e">
        <f>SUM(#REF!)-#REF!</f>
        <v>#REF!</v>
      </c>
      <c r="BI20" s="12" t="e">
        <f>SUM(#REF!)-#REF!</f>
        <v>#REF!</v>
      </c>
      <c r="BJ20" s="12" t="e">
        <f>SUM(#REF!)-#REF!</f>
        <v>#REF!</v>
      </c>
      <c r="BK20" s="12" t="e">
        <f>SUM(#REF!)-#REF!</f>
        <v>#REF!</v>
      </c>
      <c r="BL20" s="12" t="e">
        <f>SUM(#REF!)-#REF!</f>
        <v>#REF!</v>
      </c>
      <c r="BM20" s="12" t="e">
        <f>SUM(#REF!)-#REF!</f>
        <v>#REF!</v>
      </c>
      <c r="BN20" s="12" t="e">
        <f>SUM(#REF!)-#REF!</f>
        <v>#REF!</v>
      </c>
      <c r="BO20" s="12" t="e">
        <f>SUM(#REF!)-#REF!</f>
        <v>#REF!</v>
      </c>
      <c r="BP20" s="12" t="e">
        <f>SUM(#REF!)-#REF!</f>
        <v>#REF!</v>
      </c>
      <c r="BQ20" s="12" t="e">
        <f>SUM(#REF!)-#REF!</f>
        <v>#REF!</v>
      </c>
      <c r="BR20" s="12" t="e">
        <f>SUM(#REF!)-#REF!</f>
        <v>#REF!</v>
      </c>
      <c r="BS20" s="12" t="e">
        <f>SUM(#REF!)-#REF!</f>
        <v>#REF!</v>
      </c>
      <c r="BT20" s="12" t="e">
        <f>SUM(#REF!)-#REF!</f>
        <v>#REF!</v>
      </c>
      <c r="BU20" s="12" t="e">
        <f>SUM(#REF!)-#REF!</f>
        <v>#REF!</v>
      </c>
      <c r="BV20" s="12" t="e">
        <f>SUM(#REF!)-#REF!</f>
        <v>#REF!</v>
      </c>
      <c r="BW20" s="12" t="e">
        <f>SUM(#REF!)-#REF!</f>
        <v>#REF!</v>
      </c>
      <c r="BX20" s="12" t="e">
        <f>SUM(#REF!)-#REF!</f>
        <v>#REF!</v>
      </c>
      <c r="BY20" s="12" t="e">
        <f>SUM(#REF!)-#REF!</f>
        <v>#REF!</v>
      </c>
      <c r="BZ20" s="12" t="e">
        <f>SUM(#REF!)-#REF!</f>
        <v>#REF!</v>
      </c>
      <c r="CA20" s="36" t="e">
        <f>SUM(#REF!)-#REF!</f>
        <v>#REF!</v>
      </c>
      <c r="CB20" s="36" t="e">
        <f>SUM(#REF!)-#REF!</f>
        <v>#REF!</v>
      </c>
      <c r="CC20" s="127" t="e">
        <f>SUM(#REF!)-#REF!</f>
        <v>#REF!</v>
      </c>
      <c r="CD20" s="36" t="e">
        <f>SUM(#REF!)-#REF!</f>
        <v>#REF!</v>
      </c>
      <c r="CE20" s="127" t="e">
        <f>SUM(#REF!)-#REF!</f>
        <v>#REF!</v>
      </c>
      <c r="CF20" s="12" t="e">
        <f>SUM(#REF!)-#REF!</f>
        <v>#REF!</v>
      </c>
      <c r="CG20" s="12" t="e">
        <f>SUM(#REF!)-#REF!</f>
        <v>#REF!</v>
      </c>
      <c r="CH20" s="12" t="e">
        <f>SUM(#REF!)-#REF!</f>
        <v>#REF!</v>
      </c>
      <c r="CI20" s="12" t="e">
        <f>SUM(#REF!)-#REF!</f>
        <v>#REF!</v>
      </c>
      <c r="CJ20" s="12" t="e">
        <f>SUM(#REF!)-#REF!</f>
        <v>#REF!</v>
      </c>
      <c r="CK20" s="12" t="e">
        <f>SUM(#REF!)-#REF!</f>
        <v>#REF!</v>
      </c>
      <c r="CL20" s="12" t="e">
        <f>SUM(#REF!)-#REF!</f>
        <v>#REF!</v>
      </c>
      <c r="CM20" s="12" t="e">
        <f>SUM(#REF!)-#REF!</f>
        <v>#REF!</v>
      </c>
      <c r="CN20" s="12" t="e">
        <f>SUM(#REF!)-#REF!</f>
        <v>#REF!</v>
      </c>
      <c r="CO20" s="12" t="e">
        <f>SUM(#REF!)-#REF!</f>
        <v>#REF!</v>
      </c>
      <c r="CP20" s="12" t="e">
        <f>SUM(#REF!)-#REF!</f>
        <v>#REF!</v>
      </c>
      <c r="CQ20" s="18" t="e">
        <f t="shared" si="6"/>
        <v>#REF!</v>
      </c>
      <c r="CR20" s="90" t="e">
        <f>SUM(#REF!)-#REF!</f>
        <v>#REF!</v>
      </c>
      <c r="CS20" s="90" t="e">
        <f>SUM(#REF!)-#REF!</f>
        <v>#REF!</v>
      </c>
      <c r="CT20" s="91" t="e">
        <f>SUM(#REF!)-#REF!</f>
        <v>#REF!</v>
      </c>
      <c r="CU20" s="12" t="e">
        <f>SUM(#REF!)-#REF!</f>
        <v>#REF!</v>
      </c>
      <c r="CV20" s="12" t="e">
        <f>SUM(#REF!)-#REF!</f>
        <v>#REF!</v>
      </c>
      <c r="CW20" s="12" t="e">
        <f>SUM(#REF!)-#REF!</f>
        <v>#REF!</v>
      </c>
      <c r="CX20" s="25" t="e">
        <f>SUM(#REF!)-#REF!</f>
        <v>#REF!</v>
      </c>
      <c r="CY20" s="12" t="e">
        <f>SUM(#REF!)-#REF!</f>
        <v>#REF!</v>
      </c>
      <c r="CZ20" s="91" t="e">
        <f>SUM(#REF!)-#REF!</f>
        <v>#REF!</v>
      </c>
      <c r="DA20" s="12" t="e">
        <f>SUM(#REF!)-#REF!</f>
        <v>#REF!</v>
      </c>
      <c r="DB20" s="12" t="e">
        <f>SUM(#REF!)-#REF!</f>
        <v>#REF!</v>
      </c>
      <c r="DC20" s="12" t="e">
        <f>SUM(#REF!)-#REF!</f>
        <v>#REF!</v>
      </c>
      <c r="DD20" s="12" t="e">
        <f>SUM(#REF!)-#REF!</f>
        <v>#REF!</v>
      </c>
      <c r="DE20" s="12" t="e">
        <f>SUM(#REF!)-#REF!</f>
        <v>#REF!</v>
      </c>
      <c r="DF20" s="12" t="e">
        <f>SUM(#REF!)-#REF!</f>
        <v>#REF!</v>
      </c>
      <c r="DG20" s="12" t="e">
        <f>SUM(#REF!)-#REF!</f>
        <v>#REF!</v>
      </c>
      <c r="DH20" s="12" t="e">
        <f>SUM(#REF!)-#REF!</f>
        <v>#REF!</v>
      </c>
      <c r="DI20" s="12" t="e">
        <f>SUM(#REF!)-#REF!</f>
        <v>#REF!</v>
      </c>
      <c r="DJ20" s="12" t="e">
        <f>SUM(#REF!)-#REF!</f>
        <v>#REF!</v>
      </c>
      <c r="DK20" s="12" t="e">
        <f>SUM(#REF!)-#REF!</f>
        <v>#REF!</v>
      </c>
      <c r="DL20" s="1" t="e">
        <f>SUM(#REF!)-#REF!</f>
        <v>#REF!</v>
      </c>
      <c r="DN20" s="1" t="e">
        <f>SUM(#REF!)-#REF!</f>
        <v>#REF!</v>
      </c>
      <c r="DO20" s="1" t="e">
        <f>SUM(#REF!)-#REF!</f>
        <v>#REF!</v>
      </c>
      <c r="DQ20" s="1" t="e">
        <f>SUM(#REF!)-#REF!</f>
        <v>#REF!</v>
      </c>
      <c r="DR20" s="1" t="e">
        <f>SUM(#REF!)-#REF!</f>
        <v>#REF!</v>
      </c>
      <c r="DT20" s="1" t="e">
        <f>SUM(#REF!)-#REF!</f>
        <v>#REF!</v>
      </c>
      <c r="DU20" s="14" t="e">
        <f t="shared" si="7"/>
        <v>#REF!</v>
      </c>
      <c r="DV20" s="61" t="e">
        <f>SUM(#REF!)-#REF!</f>
        <v>#REF!</v>
      </c>
      <c r="DW20" s="61" t="e">
        <f>SUM(#REF!)-#REF!</f>
        <v>#REF!</v>
      </c>
      <c r="DX20" s="61" t="e">
        <f>SUM(#REF!)-#REF!</f>
        <v>#REF!</v>
      </c>
      <c r="DY20" s="61" t="e">
        <f>SUM(#REF!)-#REF!</f>
        <v>#REF!</v>
      </c>
      <c r="DZ20" s="61" t="e">
        <f>SUM(#REF!)-#REF!</f>
        <v>#REF!</v>
      </c>
      <c r="EA20" s="70" t="e">
        <f>SUM(#REF!)-#REF!</f>
        <v>#REF!</v>
      </c>
      <c r="EB20" s="72" t="e">
        <f>SUM(#REF!)-#REF!</f>
        <v>#REF!</v>
      </c>
      <c r="EC20" s="14"/>
      <c r="ED20" s="14"/>
      <c r="EE20" s="33" t="e">
        <f>SUM(#REF!)-#REF!</f>
        <v>#REF!</v>
      </c>
      <c r="EF20" s="33" t="e">
        <f>SUM(#REF!)-#REF!</f>
        <v>#REF!</v>
      </c>
      <c r="EG20" s="57" t="e">
        <f>SUM(#REF!)-#REF!</f>
        <v>#REF!</v>
      </c>
      <c r="EH20" s="33" t="e">
        <f>SUM(#REF!)-#REF!</f>
        <v>#REF!</v>
      </c>
      <c r="EI20" s="57" t="e">
        <f>SUM(#REF!)-#REF!</f>
        <v>#REF!</v>
      </c>
      <c r="EJ20" s="33" t="e">
        <f>SUM(#REF!)-#REF!</f>
        <v>#REF!</v>
      </c>
      <c r="EK20" s="33" t="e">
        <f>SUM(#REF!)-#REF!</f>
        <v>#REF!</v>
      </c>
      <c r="EL20" s="57" t="e">
        <f>SUM(#REF!)-#REF!</f>
        <v>#REF!</v>
      </c>
      <c r="EM20" s="33" t="e">
        <f>SUM(#REF!)-#REF!</f>
        <v>#REF!</v>
      </c>
      <c r="EN20" s="57" t="e">
        <f>SUM(#REF!)-#REF!</f>
        <v>#REF!</v>
      </c>
      <c r="EO20" s="33" t="e">
        <f>SUM(#REF!)-#REF!</f>
        <v>#REF!</v>
      </c>
      <c r="EP20" s="33" t="e">
        <f>SUM(#REF!)-#REF!</f>
        <v>#REF!</v>
      </c>
      <c r="EQ20" s="57" t="e">
        <f>SUM(#REF!)-#REF!</f>
        <v>#REF!</v>
      </c>
      <c r="ER20" s="33" t="e">
        <f>SUM(#REF!)-#REF!</f>
        <v>#REF!</v>
      </c>
      <c r="ES20" s="57" t="e">
        <f>SUM(#REF!)-#REF!</f>
        <v>#REF!</v>
      </c>
      <c r="ET20" s="33" t="e">
        <f>SUM(#REF!)-#REF!</f>
        <v>#REF!</v>
      </c>
      <c r="EU20" s="33" t="e">
        <f>SUM(#REF!)-#REF!</f>
        <v>#REF!</v>
      </c>
      <c r="EV20" s="57" t="e">
        <f>SUM(#REF!)-#REF!</f>
        <v>#REF!</v>
      </c>
      <c r="EW20" s="33" t="e">
        <f>SUM(#REF!)-#REF!</f>
        <v>#REF!</v>
      </c>
      <c r="EX20" s="57" t="e">
        <f>SUM(#REF!)-#REF!</f>
        <v>#REF!</v>
      </c>
    </row>
    <row r="21" spans="1:160" ht="39" customHeight="1" x14ac:dyDescent="0.35">
      <c r="A21" s="230">
        <v>13</v>
      </c>
      <c r="B21" s="231" t="s">
        <v>20</v>
      </c>
      <c r="C21" s="233"/>
      <c r="D21" s="232">
        <v>575875.6814</v>
      </c>
      <c r="E21" s="232">
        <v>15888.16734</v>
      </c>
      <c r="F21" s="231"/>
      <c r="G21" s="233"/>
      <c r="H21" s="232">
        <v>575875.29200000002</v>
      </c>
      <c r="I21" s="232">
        <v>15094.534469999999</v>
      </c>
      <c r="J21" s="233"/>
      <c r="K21" s="36" t="e">
        <f>SUM(#REF!)-#REF!</f>
        <v>#REF!</v>
      </c>
      <c r="L21" s="36" t="e">
        <f>SUM(#REF!)-#REF!</f>
        <v>#REF!</v>
      </c>
      <c r="M21" s="140" t="e">
        <f t="shared" si="8"/>
        <v>#REF!</v>
      </c>
      <c r="N21" s="140" t="e">
        <f t="shared" si="9"/>
        <v>#REF!</v>
      </c>
      <c r="O21" s="140" t="e">
        <f t="shared" si="10"/>
        <v>#REF!</v>
      </c>
      <c r="P21" s="12" t="e">
        <f>SUM(#REF!)-#REF!</f>
        <v>#REF!</v>
      </c>
      <c r="Q21" s="12" t="e">
        <f>SUM(#REF!)-#REF!</f>
        <v>#REF!</v>
      </c>
      <c r="R21" s="12" t="e">
        <f>SUM(#REF!)-#REF!</f>
        <v>#REF!</v>
      </c>
      <c r="S21" s="12" t="e">
        <f>SUM(#REF!)-#REF!</f>
        <v>#REF!</v>
      </c>
      <c r="T21" s="12" t="e">
        <f>SUM(#REF!)-#REF!</f>
        <v>#REF!</v>
      </c>
      <c r="U21" s="12" t="e">
        <f>SUM(#REF!)-#REF!</f>
        <v>#REF!</v>
      </c>
      <c r="V21" s="12" t="e">
        <f>SUM(#REF!)-#REF!</f>
        <v>#REF!</v>
      </c>
      <c r="W21" s="12" t="e">
        <f>SUM(#REF!)-#REF!</f>
        <v>#REF!</v>
      </c>
      <c r="X21" s="12"/>
      <c r="Y21" s="12" t="e">
        <f>SUM(#REF!)-#REF!</f>
        <v>#REF!</v>
      </c>
      <c r="Z21" s="12" t="e">
        <f>SUM(#REF!)-#REF!</f>
        <v>#REF!</v>
      </c>
      <c r="AA21" s="12" t="e">
        <f>SUM(#REF!)-#REF!</f>
        <v>#REF!</v>
      </c>
      <c r="AB21" s="12" t="e">
        <f>SUM(#REF!)-#REF!</f>
        <v>#REF!</v>
      </c>
      <c r="AC21" s="12" t="e">
        <f>SUM(#REF!)-#REF!</f>
        <v>#REF!</v>
      </c>
      <c r="AD21" s="12" t="e">
        <f>SUM(#REF!)-#REF!</f>
        <v>#REF!</v>
      </c>
      <c r="AE21" s="12" t="e">
        <f>SUM(#REF!)-#REF!</f>
        <v>#REF!</v>
      </c>
      <c r="AF21" s="12" t="e">
        <f>SUM(#REF!)-#REF!</f>
        <v>#REF!</v>
      </c>
      <c r="AG21" s="12" t="e">
        <f>SUM(#REF!)-#REF!</f>
        <v>#REF!</v>
      </c>
      <c r="AH21" s="12" t="e">
        <f>SUM(#REF!)-#REF!</f>
        <v>#REF!</v>
      </c>
      <c r="AI21" s="12" t="e">
        <f>SUM(#REF!)-#REF!</f>
        <v>#REF!</v>
      </c>
      <c r="AJ21" s="12" t="e">
        <f>SUM(#REF!)-#REF!</f>
        <v>#REF!</v>
      </c>
      <c r="AK21" s="12" t="e">
        <f>SUM(#REF!)-#REF!</f>
        <v>#REF!</v>
      </c>
      <c r="AL21" s="12" t="e">
        <f>SUM(#REF!)-#REF!</f>
        <v>#REF!</v>
      </c>
      <c r="AM21" s="12" t="e">
        <f>SUM(#REF!)-#REF!</f>
        <v>#REF!</v>
      </c>
      <c r="AN21" s="12" t="e">
        <f>SUM(#REF!)-#REF!</f>
        <v>#REF!</v>
      </c>
      <c r="AO21" s="12" t="e">
        <f>SUM(#REF!)-#REF!</f>
        <v>#REF!</v>
      </c>
      <c r="AP21" s="12" t="e">
        <f>SUM(#REF!)-#REF!</f>
        <v>#REF!</v>
      </c>
      <c r="AQ21" s="12" t="e">
        <f>SUM(#REF!)-#REF!</f>
        <v>#REF!</v>
      </c>
      <c r="AR21" s="12" t="e">
        <f>SUM(#REF!)-#REF!</f>
        <v>#REF!</v>
      </c>
      <c r="AS21" s="12" t="e">
        <f>SUM(#REF!)-#REF!</f>
        <v>#REF!</v>
      </c>
      <c r="AT21" s="12" t="e">
        <f>SUM(#REF!)-#REF!</f>
        <v>#REF!</v>
      </c>
      <c r="AU21" s="10"/>
      <c r="AV21" s="10"/>
      <c r="AW21" s="12" t="e">
        <f>SUM(#REF!)-#REF!</f>
        <v>#REF!</v>
      </c>
      <c r="AX21" s="12" t="e">
        <f>SUM(#REF!)-#REF!</f>
        <v>#REF!</v>
      </c>
      <c r="AY21" s="12" t="e">
        <f>SUM(#REF!)-#REF!</f>
        <v>#REF!</v>
      </c>
      <c r="AZ21" s="12" t="e">
        <f>SUM(#REF!)-#REF!</f>
        <v>#REF!</v>
      </c>
      <c r="BA21" s="12" t="e">
        <f>SUM(#REF!)-#REF!</f>
        <v>#REF!</v>
      </c>
      <c r="BB21" s="12" t="e">
        <f>SUM(#REF!)-#REF!</f>
        <v>#REF!</v>
      </c>
      <c r="BC21" s="12" t="e">
        <f>SUM(#REF!)-#REF!</f>
        <v>#REF!</v>
      </c>
      <c r="BD21" s="12" t="e">
        <f>SUM(#REF!)-#REF!</f>
        <v>#REF!</v>
      </c>
      <c r="BE21" s="12" t="e">
        <f>SUM(#REF!)-#REF!</f>
        <v>#REF!</v>
      </c>
      <c r="BF21" s="12" t="e">
        <f>SUM(#REF!)-#REF!</f>
        <v>#REF!</v>
      </c>
      <c r="BG21" s="12" t="e">
        <f>SUM(#REF!)-#REF!</f>
        <v>#REF!</v>
      </c>
      <c r="BH21" s="12" t="e">
        <f>SUM(#REF!)-#REF!</f>
        <v>#REF!</v>
      </c>
      <c r="BI21" s="12" t="e">
        <f>SUM(#REF!)-#REF!</f>
        <v>#REF!</v>
      </c>
      <c r="BJ21" s="12" t="e">
        <f>SUM(#REF!)-#REF!</f>
        <v>#REF!</v>
      </c>
      <c r="BK21" s="12" t="e">
        <f>SUM(#REF!)-#REF!</f>
        <v>#REF!</v>
      </c>
      <c r="BL21" s="12" t="e">
        <f>SUM(#REF!)-#REF!</f>
        <v>#REF!</v>
      </c>
      <c r="BM21" s="12" t="e">
        <f>SUM(#REF!)-#REF!</f>
        <v>#REF!</v>
      </c>
      <c r="BN21" s="12" t="e">
        <f>SUM(#REF!)-#REF!</f>
        <v>#REF!</v>
      </c>
      <c r="BO21" s="12" t="e">
        <f>SUM(#REF!)-#REF!</f>
        <v>#REF!</v>
      </c>
      <c r="BP21" s="12" t="e">
        <f>SUM(#REF!)-#REF!</f>
        <v>#REF!</v>
      </c>
      <c r="BQ21" s="12" t="e">
        <f>SUM(#REF!)-#REF!</f>
        <v>#REF!</v>
      </c>
      <c r="BR21" s="12" t="e">
        <f>SUM(#REF!)-#REF!</f>
        <v>#REF!</v>
      </c>
      <c r="BS21" s="12" t="e">
        <f>SUM(#REF!)-#REF!</f>
        <v>#REF!</v>
      </c>
      <c r="BT21" s="12" t="e">
        <f>SUM(#REF!)-#REF!</f>
        <v>#REF!</v>
      </c>
      <c r="BU21" s="12" t="e">
        <f>SUM(#REF!)-#REF!</f>
        <v>#REF!</v>
      </c>
      <c r="BV21" s="12" t="e">
        <f>SUM(#REF!)-#REF!</f>
        <v>#REF!</v>
      </c>
      <c r="BW21" s="12" t="e">
        <f>SUM(#REF!)-#REF!</f>
        <v>#REF!</v>
      </c>
      <c r="BX21" s="12" t="e">
        <f>SUM(#REF!)-#REF!</f>
        <v>#REF!</v>
      </c>
      <c r="BY21" s="12" t="e">
        <f>SUM(#REF!)-#REF!</f>
        <v>#REF!</v>
      </c>
      <c r="BZ21" s="12" t="e">
        <f>SUM(#REF!)-#REF!</f>
        <v>#REF!</v>
      </c>
      <c r="CA21" s="36" t="e">
        <f>SUM(#REF!)-#REF!</f>
        <v>#REF!</v>
      </c>
      <c r="CB21" s="36" t="e">
        <f>SUM(#REF!)-#REF!</f>
        <v>#REF!</v>
      </c>
      <c r="CC21" s="127" t="e">
        <f>SUM(#REF!)-#REF!</f>
        <v>#REF!</v>
      </c>
      <c r="CD21" s="36" t="e">
        <f>SUM(#REF!)-#REF!</f>
        <v>#REF!</v>
      </c>
      <c r="CE21" s="127" t="e">
        <f>SUM(#REF!)-#REF!</f>
        <v>#REF!</v>
      </c>
      <c r="CF21" s="12" t="e">
        <f>SUM(#REF!)-#REF!</f>
        <v>#REF!</v>
      </c>
      <c r="CG21" s="12" t="e">
        <f>SUM(#REF!)-#REF!</f>
        <v>#REF!</v>
      </c>
      <c r="CH21" s="12" t="e">
        <f>SUM(#REF!)-#REF!</f>
        <v>#REF!</v>
      </c>
      <c r="CI21" s="12" t="e">
        <f>SUM(#REF!)-#REF!</f>
        <v>#REF!</v>
      </c>
      <c r="CJ21" s="12" t="e">
        <f>SUM(#REF!)-#REF!</f>
        <v>#REF!</v>
      </c>
      <c r="CK21" s="12" t="e">
        <f>SUM(#REF!)-#REF!</f>
        <v>#REF!</v>
      </c>
      <c r="CL21" s="12" t="e">
        <f>SUM(#REF!)-#REF!</f>
        <v>#REF!</v>
      </c>
      <c r="CM21" s="12" t="e">
        <f>SUM(#REF!)-#REF!</f>
        <v>#REF!</v>
      </c>
      <c r="CN21" s="12" t="e">
        <f>SUM(#REF!)-#REF!</f>
        <v>#REF!</v>
      </c>
      <c r="CO21" s="12" t="e">
        <f>SUM(#REF!)-#REF!</f>
        <v>#REF!</v>
      </c>
      <c r="CP21" s="12" t="e">
        <f>SUM(#REF!)-#REF!</f>
        <v>#REF!</v>
      </c>
      <c r="CQ21" s="18" t="e">
        <f t="shared" si="6"/>
        <v>#REF!</v>
      </c>
      <c r="CR21" s="90" t="e">
        <f>SUM(#REF!)-#REF!</f>
        <v>#REF!</v>
      </c>
      <c r="CS21" s="90" t="e">
        <f>SUM(#REF!)-#REF!</f>
        <v>#REF!</v>
      </c>
      <c r="CT21" s="91" t="e">
        <f>SUM(#REF!)-#REF!</f>
        <v>#REF!</v>
      </c>
      <c r="CU21" s="12" t="e">
        <f>SUM(#REF!)-#REF!</f>
        <v>#REF!</v>
      </c>
      <c r="CV21" s="12" t="e">
        <f>SUM(#REF!)-#REF!</f>
        <v>#REF!</v>
      </c>
      <c r="CW21" s="12" t="e">
        <f>SUM(#REF!)-#REF!</f>
        <v>#REF!</v>
      </c>
      <c r="CX21" s="25" t="e">
        <f>SUM(#REF!)-#REF!</f>
        <v>#REF!</v>
      </c>
      <c r="CY21" s="12" t="e">
        <f>SUM(#REF!)-#REF!</f>
        <v>#REF!</v>
      </c>
      <c r="CZ21" s="91" t="e">
        <f>SUM(#REF!)-#REF!</f>
        <v>#REF!</v>
      </c>
      <c r="DA21" s="12" t="e">
        <f>SUM(#REF!)-#REF!</f>
        <v>#REF!</v>
      </c>
      <c r="DB21" s="12" t="e">
        <f>SUM(#REF!)-#REF!</f>
        <v>#REF!</v>
      </c>
      <c r="DC21" s="12" t="e">
        <f>SUM(#REF!)-#REF!</f>
        <v>#REF!</v>
      </c>
      <c r="DD21" s="12" t="e">
        <f>SUM(#REF!)-#REF!</f>
        <v>#REF!</v>
      </c>
      <c r="DE21" s="12" t="e">
        <f>SUM(#REF!)-#REF!</f>
        <v>#REF!</v>
      </c>
      <c r="DF21" s="12" t="e">
        <f>SUM(#REF!)-#REF!</f>
        <v>#REF!</v>
      </c>
      <c r="DG21" s="12" t="e">
        <f>SUM(#REF!)-#REF!</f>
        <v>#REF!</v>
      </c>
      <c r="DH21" s="12" t="e">
        <f>SUM(#REF!)-#REF!</f>
        <v>#REF!</v>
      </c>
      <c r="DI21" s="12" t="e">
        <f>SUM(#REF!)-#REF!</f>
        <v>#REF!</v>
      </c>
      <c r="DJ21" s="12" t="e">
        <f>SUM(#REF!)-#REF!</f>
        <v>#REF!</v>
      </c>
      <c r="DK21" s="12" t="e">
        <f>SUM(#REF!)-#REF!</f>
        <v>#REF!</v>
      </c>
      <c r="DL21" s="1" t="e">
        <f>SUM(#REF!)-#REF!</f>
        <v>#REF!</v>
      </c>
      <c r="DN21" s="1" t="e">
        <f>SUM(#REF!)-#REF!</f>
        <v>#REF!</v>
      </c>
      <c r="DO21" s="1" t="e">
        <f>SUM(#REF!)-#REF!</f>
        <v>#REF!</v>
      </c>
      <c r="DQ21" s="1" t="e">
        <f>SUM(#REF!)-#REF!</f>
        <v>#REF!</v>
      </c>
      <c r="DR21" s="1" t="e">
        <f>SUM(#REF!)-#REF!</f>
        <v>#REF!</v>
      </c>
      <c r="DT21" s="1" t="e">
        <f>SUM(#REF!)-#REF!</f>
        <v>#REF!</v>
      </c>
      <c r="DU21" s="14" t="e">
        <f t="shared" si="7"/>
        <v>#REF!</v>
      </c>
      <c r="DV21" s="61" t="e">
        <f>SUM(#REF!)-#REF!</f>
        <v>#REF!</v>
      </c>
      <c r="DW21" s="61" t="e">
        <f>SUM(#REF!)-#REF!</f>
        <v>#REF!</v>
      </c>
      <c r="DX21" s="61" t="e">
        <f>SUM(#REF!)-#REF!</f>
        <v>#REF!</v>
      </c>
      <c r="DY21" s="61" t="e">
        <f>SUM(#REF!)-#REF!</f>
        <v>#REF!</v>
      </c>
      <c r="DZ21" s="61" t="e">
        <f>SUM(#REF!)-#REF!</f>
        <v>#REF!</v>
      </c>
      <c r="EA21" s="70" t="e">
        <f>SUM(#REF!)-#REF!</f>
        <v>#REF!</v>
      </c>
      <c r="EB21" s="72" t="e">
        <f>SUM(#REF!)-#REF!</f>
        <v>#REF!</v>
      </c>
      <c r="EC21" s="14"/>
      <c r="ED21" s="14"/>
      <c r="EE21" s="33" t="e">
        <f>SUM(#REF!)-#REF!</f>
        <v>#REF!</v>
      </c>
      <c r="EF21" s="33" t="e">
        <f>SUM(#REF!)-#REF!</f>
        <v>#REF!</v>
      </c>
      <c r="EG21" s="57" t="e">
        <f>SUM(#REF!)-#REF!</f>
        <v>#REF!</v>
      </c>
      <c r="EH21" s="33" t="e">
        <f>SUM(#REF!)-#REF!</f>
        <v>#REF!</v>
      </c>
      <c r="EI21" s="57" t="e">
        <f>SUM(#REF!)-#REF!</f>
        <v>#REF!</v>
      </c>
      <c r="EJ21" s="33" t="e">
        <f>SUM(#REF!)-#REF!</f>
        <v>#REF!</v>
      </c>
      <c r="EK21" s="33" t="e">
        <f>SUM(#REF!)-#REF!</f>
        <v>#REF!</v>
      </c>
      <c r="EL21" s="57" t="e">
        <f>SUM(#REF!)-#REF!</f>
        <v>#REF!</v>
      </c>
      <c r="EM21" s="33" t="e">
        <f>SUM(#REF!)-#REF!</f>
        <v>#REF!</v>
      </c>
      <c r="EN21" s="57" t="e">
        <f>SUM(#REF!)-#REF!</f>
        <v>#REF!</v>
      </c>
      <c r="EO21" s="33" t="e">
        <f>SUM(#REF!)-#REF!</f>
        <v>#REF!</v>
      </c>
      <c r="EP21" s="33" t="e">
        <f>SUM(#REF!)-#REF!</f>
        <v>#REF!</v>
      </c>
      <c r="EQ21" s="57" t="e">
        <f>SUM(#REF!)-#REF!</f>
        <v>#REF!</v>
      </c>
      <c r="ER21" s="33" t="e">
        <f>SUM(#REF!)-#REF!</f>
        <v>#REF!</v>
      </c>
      <c r="ES21" s="57" t="e">
        <f>SUM(#REF!)-#REF!</f>
        <v>#REF!</v>
      </c>
      <c r="ET21" s="33" t="e">
        <f>SUM(#REF!)-#REF!</f>
        <v>#REF!</v>
      </c>
      <c r="EU21" s="33" t="e">
        <f>SUM(#REF!)-#REF!</f>
        <v>#REF!</v>
      </c>
      <c r="EV21" s="57" t="e">
        <f>SUM(#REF!)-#REF!</f>
        <v>#REF!</v>
      </c>
      <c r="EW21" s="33" t="e">
        <f>SUM(#REF!)-#REF!</f>
        <v>#REF!</v>
      </c>
      <c r="EX21" s="57" t="e">
        <f>SUM(#REF!)-#REF!</f>
        <v>#REF!</v>
      </c>
      <c r="FA21" s="223"/>
    </row>
    <row r="22" spans="1:160" ht="51.75" customHeight="1" x14ac:dyDescent="0.35">
      <c r="A22" s="230">
        <v>14</v>
      </c>
      <c r="B22" s="231" t="s">
        <v>12</v>
      </c>
      <c r="C22" s="232">
        <v>1281881</v>
      </c>
      <c r="D22" s="232">
        <v>434587.22437000001</v>
      </c>
      <c r="E22" s="232">
        <v>253.63584</v>
      </c>
      <c r="F22" s="231"/>
      <c r="G22" s="232">
        <v>1281881</v>
      </c>
      <c r="H22" s="232">
        <v>434587.22478999995</v>
      </c>
      <c r="I22" s="232">
        <v>253.63584</v>
      </c>
      <c r="J22" s="233"/>
      <c r="K22" s="36" t="e">
        <f>SUM(#REF!)-#REF!</f>
        <v>#REF!</v>
      </c>
      <c r="L22" s="36" t="e">
        <f>SUM(#REF!)-#REF!</f>
        <v>#REF!</v>
      </c>
      <c r="M22" s="140" t="e">
        <f t="shared" si="8"/>
        <v>#REF!</v>
      </c>
      <c r="N22" s="140" t="e">
        <f t="shared" si="9"/>
        <v>#REF!</v>
      </c>
      <c r="O22" s="140" t="e">
        <f t="shared" si="10"/>
        <v>#REF!</v>
      </c>
      <c r="P22" s="12" t="e">
        <f>SUM(#REF!)-#REF!</f>
        <v>#REF!</v>
      </c>
      <c r="Q22" s="12" t="e">
        <f>SUM(#REF!)-#REF!</f>
        <v>#REF!</v>
      </c>
      <c r="R22" s="12" t="e">
        <f>SUM(#REF!)-#REF!</f>
        <v>#REF!</v>
      </c>
      <c r="S22" s="12" t="e">
        <f>SUM(#REF!)-#REF!</f>
        <v>#REF!</v>
      </c>
      <c r="T22" s="12" t="e">
        <f>SUM(#REF!)-#REF!</f>
        <v>#REF!</v>
      </c>
      <c r="U22" s="12" t="e">
        <f>SUM(#REF!)-#REF!</f>
        <v>#REF!</v>
      </c>
      <c r="V22" s="12" t="e">
        <f>SUM(#REF!)-#REF!</f>
        <v>#REF!</v>
      </c>
      <c r="W22" s="12" t="e">
        <f>SUM(#REF!)-#REF!</f>
        <v>#REF!</v>
      </c>
      <c r="X22" s="12"/>
      <c r="Y22" s="12" t="e">
        <f>SUM(#REF!)-#REF!</f>
        <v>#REF!</v>
      </c>
      <c r="Z22" s="12" t="e">
        <f>SUM(#REF!)-#REF!</f>
        <v>#REF!</v>
      </c>
      <c r="AA22" s="12" t="e">
        <f>SUM(#REF!)-#REF!</f>
        <v>#REF!</v>
      </c>
      <c r="AB22" s="12" t="e">
        <f>SUM(#REF!)-#REF!</f>
        <v>#REF!</v>
      </c>
      <c r="AC22" s="12" t="e">
        <f>SUM(#REF!)-#REF!</f>
        <v>#REF!</v>
      </c>
      <c r="AD22" s="12" t="e">
        <f>SUM(#REF!)-#REF!</f>
        <v>#REF!</v>
      </c>
      <c r="AE22" s="12" t="e">
        <f>SUM(#REF!)-#REF!</f>
        <v>#REF!</v>
      </c>
      <c r="AF22" s="12" t="e">
        <f>SUM(#REF!)-#REF!</f>
        <v>#REF!</v>
      </c>
      <c r="AG22" s="12" t="e">
        <f>SUM(#REF!)-#REF!</f>
        <v>#REF!</v>
      </c>
      <c r="AH22" s="12" t="e">
        <f>SUM(#REF!)-#REF!</f>
        <v>#REF!</v>
      </c>
      <c r="AI22" s="12" t="e">
        <f>SUM(#REF!)-#REF!</f>
        <v>#REF!</v>
      </c>
      <c r="AJ22" s="12" t="e">
        <f>SUM(#REF!)-#REF!</f>
        <v>#REF!</v>
      </c>
      <c r="AK22" s="12" t="e">
        <f>SUM(#REF!)-#REF!</f>
        <v>#REF!</v>
      </c>
      <c r="AL22" s="12" t="e">
        <f>SUM(#REF!)-#REF!</f>
        <v>#REF!</v>
      </c>
      <c r="AM22" s="12" t="e">
        <f>SUM(#REF!)-#REF!</f>
        <v>#REF!</v>
      </c>
      <c r="AN22" s="12" t="e">
        <f>SUM(#REF!)-#REF!</f>
        <v>#REF!</v>
      </c>
      <c r="AO22" s="12" t="e">
        <f>SUM(#REF!)-#REF!</f>
        <v>#REF!</v>
      </c>
      <c r="AP22" s="12" t="e">
        <f>SUM(#REF!)-#REF!</f>
        <v>#REF!</v>
      </c>
      <c r="AQ22" s="12" t="e">
        <f>SUM(#REF!)-#REF!</f>
        <v>#REF!</v>
      </c>
      <c r="AR22" s="12" t="e">
        <f>SUM(#REF!)-#REF!</f>
        <v>#REF!</v>
      </c>
      <c r="AS22" s="12" t="e">
        <f>SUM(#REF!)-#REF!</f>
        <v>#REF!</v>
      </c>
      <c r="AT22" s="12" t="e">
        <f>SUM(#REF!)-#REF!</f>
        <v>#REF!</v>
      </c>
      <c r="AU22" s="10"/>
      <c r="AV22" s="10"/>
      <c r="AW22" s="12" t="e">
        <f>SUM(#REF!)-#REF!</f>
        <v>#REF!</v>
      </c>
      <c r="AX22" s="12" t="e">
        <f>SUM(#REF!)-#REF!</f>
        <v>#REF!</v>
      </c>
      <c r="AY22" s="12" t="e">
        <f>SUM(#REF!)-#REF!</f>
        <v>#REF!</v>
      </c>
      <c r="AZ22" s="12" t="e">
        <f>SUM(#REF!)-#REF!</f>
        <v>#REF!</v>
      </c>
      <c r="BA22" s="12" t="e">
        <f>SUM(#REF!)-#REF!</f>
        <v>#REF!</v>
      </c>
      <c r="BB22" s="12" t="e">
        <f>SUM(#REF!)-#REF!</f>
        <v>#REF!</v>
      </c>
      <c r="BC22" s="12" t="e">
        <f>SUM(#REF!)-#REF!</f>
        <v>#REF!</v>
      </c>
      <c r="BD22" s="12" t="e">
        <f>SUM(#REF!)-#REF!</f>
        <v>#REF!</v>
      </c>
      <c r="BE22" s="12" t="e">
        <f>SUM(#REF!)-#REF!</f>
        <v>#REF!</v>
      </c>
      <c r="BF22" s="12" t="e">
        <f>SUM(#REF!)-#REF!</f>
        <v>#REF!</v>
      </c>
      <c r="BG22" s="12" t="e">
        <f>SUM(#REF!)-#REF!</f>
        <v>#REF!</v>
      </c>
      <c r="BH22" s="12" t="e">
        <f>SUM(#REF!)-#REF!</f>
        <v>#REF!</v>
      </c>
      <c r="BI22" s="12" t="e">
        <f>SUM(#REF!)-#REF!</f>
        <v>#REF!</v>
      </c>
      <c r="BJ22" s="12" t="e">
        <f>SUM(#REF!)-#REF!</f>
        <v>#REF!</v>
      </c>
      <c r="BK22" s="12" t="e">
        <f>SUM(#REF!)-#REF!</f>
        <v>#REF!</v>
      </c>
      <c r="BL22" s="12" t="e">
        <f>SUM(#REF!)-#REF!</f>
        <v>#REF!</v>
      </c>
      <c r="BM22" s="12" t="e">
        <f>SUM(#REF!)-#REF!</f>
        <v>#REF!</v>
      </c>
      <c r="BN22" s="12" t="e">
        <f>SUM(#REF!)-#REF!</f>
        <v>#REF!</v>
      </c>
      <c r="BO22" s="12" t="e">
        <f>SUM(#REF!)-#REF!</f>
        <v>#REF!</v>
      </c>
      <c r="BP22" s="12" t="e">
        <f>SUM(#REF!)-#REF!</f>
        <v>#REF!</v>
      </c>
      <c r="BQ22" s="12" t="e">
        <f>SUM(#REF!)-#REF!</f>
        <v>#REF!</v>
      </c>
      <c r="BR22" s="12" t="e">
        <f>SUM(#REF!)-#REF!</f>
        <v>#REF!</v>
      </c>
      <c r="BS22" s="12" t="e">
        <f>SUM(#REF!)-#REF!</f>
        <v>#REF!</v>
      </c>
      <c r="BT22" s="12" t="e">
        <f>SUM(#REF!)-#REF!</f>
        <v>#REF!</v>
      </c>
      <c r="BU22" s="12" t="e">
        <f>SUM(#REF!)-#REF!</f>
        <v>#REF!</v>
      </c>
      <c r="BV22" s="12" t="e">
        <f>SUM(#REF!)-#REF!</f>
        <v>#REF!</v>
      </c>
      <c r="BW22" s="12" t="e">
        <f>SUM(#REF!)-#REF!</f>
        <v>#REF!</v>
      </c>
      <c r="BX22" s="12" t="e">
        <f>SUM(#REF!)-#REF!</f>
        <v>#REF!</v>
      </c>
      <c r="BY22" s="12" t="e">
        <f>SUM(#REF!)-#REF!</f>
        <v>#REF!</v>
      </c>
      <c r="BZ22" s="12" t="e">
        <f>SUM(#REF!)-#REF!</f>
        <v>#REF!</v>
      </c>
      <c r="CA22" s="36" t="e">
        <f>SUM(#REF!)-#REF!</f>
        <v>#REF!</v>
      </c>
      <c r="CB22" s="36" t="e">
        <f>SUM(#REF!)-#REF!</f>
        <v>#REF!</v>
      </c>
      <c r="CC22" s="129" t="e">
        <f>SUM(#REF!)-#REF!</f>
        <v>#REF!</v>
      </c>
      <c r="CD22" s="36" t="e">
        <f>SUM(#REF!)-#REF!</f>
        <v>#REF!</v>
      </c>
      <c r="CE22" s="129" t="e">
        <f>SUM(#REF!)-#REF!</f>
        <v>#REF!</v>
      </c>
      <c r="CF22" s="12" t="e">
        <f>SUM(#REF!)-#REF!</f>
        <v>#REF!</v>
      </c>
      <c r="CG22" s="12" t="e">
        <f>SUM(#REF!)-#REF!</f>
        <v>#REF!</v>
      </c>
      <c r="CH22" s="12" t="e">
        <f>SUM(#REF!)-#REF!</f>
        <v>#REF!</v>
      </c>
      <c r="CI22" s="12" t="e">
        <f>SUM(#REF!)-#REF!</f>
        <v>#REF!</v>
      </c>
      <c r="CJ22" s="12" t="e">
        <f>SUM(#REF!)-#REF!</f>
        <v>#REF!</v>
      </c>
      <c r="CK22" s="12" t="e">
        <f>SUM(#REF!)-#REF!</f>
        <v>#REF!</v>
      </c>
      <c r="CL22" s="12" t="e">
        <f>SUM(#REF!)-#REF!</f>
        <v>#REF!</v>
      </c>
      <c r="CM22" s="12" t="e">
        <f>SUM(#REF!)-#REF!</f>
        <v>#REF!</v>
      </c>
      <c r="CN22" s="12" t="e">
        <f>SUM(#REF!)-#REF!</f>
        <v>#REF!</v>
      </c>
      <c r="CO22" s="12" t="e">
        <f>SUM(#REF!)-#REF!</f>
        <v>#REF!</v>
      </c>
      <c r="CP22" s="12" t="e">
        <f>SUM(#REF!)-#REF!</f>
        <v>#REF!</v>
      </c>
      <c r="CQ22" s="18" t="e">
        <f t="shared" si="6"/>
        <v>#REF!</v>
      </c>
      <c r="CR22" s="90" t="e">
        <f>SUM(#REF!)-#REF!</f>
        <v>#REF!</v>
      </c>
      <c r="CS22" s="90" t="e">
        <f>SUM(#REF!)-#REF!</f>
        <v>#REF!</v>
      </c>
      <c r="CT22" s="91" t="e">
        <f>SUM(#REF!)-#REF!</f>
        <v>#REF!</v>
      </c>
      <c r="CU22" s="12" t="e">
        <f>SUM(#REF!)-#REF!</f>
        <v>#REF!</v>
      </c>
      <c r="CV22" s="12" t="e">
        <f>SUM(#REF!)-#REF!</f>
        <v>#REF!</v>
      </c>
      <c r="CW22" s="12" t="e">
        <f>SUM(#REF!)-#REF!</f>
        <v>#REF!</v>
      </c>
      <c r="CX22" s="25" t="e">
        <f>SUM(#REF!)-#REF!</f>
        <v>#REF!</v>
      </c>
      <c r="CY22" s="12" t="e">
        <f>SUM(#REF!)-#REF!</f>
        <v>#REF!</v>
      </c>
      <c r="CZ22" s="91" t="e">
        <f>SUM(#REF!)-#REF!</f>
        <v>#REF!</v>
      </c>
      <c r="DA22" s="12" t="e">
        <f>SUM(#REF!)-#REF!</f>
        <v>#REF!</v>
      </c>
      <c r="DB22" s="12" t="e">
        <f>SUM(#REF!)-#REF!</f>
        <v>#REF!</v>
      </c>
      <c r="DC22" s="12" t="e">
        <f>SUM(#REF!)-#REF!</f>
        <v>#REF!</v>
      </c>
      <c r="DD22" s="12" t="e">
        <f>SUM(#REF!)-#REF!</f>
        <v>#REF!</v>
      </c>
      <c r="DE22" s="12" t="e">
        <f>SUM(#REF!)-#REF!</f>
        <v>#REF!</v>
      </c>
      <c r="DF22" s="12" t="e">
        <f>SUM(#REF!)-#REF!</f>
        <v>#REF!</v>
      </c>
      <c r="DG22" s="12" t="e">
        <f>SUM(#REF!)-#REF!</f>
        <v>#REF!</v>
      </c>
      <c r="DH22" s="12" t="e">
        <f>SUM(#REF!)-#REF!</f>
        <v>#REF!</v>
      </c>
      <c r="DI22" s="12" t="e">
        <f>SUM(#REF!)-#REF!</f>
        <v>#REF!</v>
      </c>
      <c r="DJ22" s="12" t="e">
        <f>SUM(#REF!)-#REF!</f>
        <v>#REF!</v>
      </c>
      <c r="DK22" s="12" t="e">
        <f>SUM(#REF!)-#REF!</f>
        <v>#REF!</v>
      </c>
      <c r="DL22" s="1" t="e">
        <f>SUM(#REF!)-#REF!</f>
        <v>#REF!</v>
      </c>
      <c r="DN22" s="1" t="e">
        <f>SUM(#REF!)-#REF!</f>
        <v>#REF!</v>
      </c>
      <c r="DO22" s="1" t="e">
        <f>SUM(#REF!)-#REF!</f>
        <v>#REF!</v>
      </c>
      <c r="DQ22" s="1" t="e">
        <f>SUM(#REF!)-#REF!</f>
        <v>#REF!</v>
      </c>
      <c r="DR22" s="1" t="e">
        <f>SUM(#REF!)-#REF!</f>
        <v>#REF!</v>
      </c>
      <c r="DT22" s="1" t="e">
        <f>SUM(#REF!)-#REF!</f>
        <v>#REF!</v>
      </c>
      <c r="DU22" s="14" t="e">
        <f t="shared" si="7"/>
        <v>#REF!</v>
      </c>
      <c r="DV22" s="63" t="e">
        <f>SUM(#REF!)-#REF!</f>
        <v>#REF!</v>
      </c>
      <c r="DW22" s="63" t="e">
        <f>SUM(#REF!)-#REF!</f>
        <v>#REF!</v>
      </c>
      <c r="DX22" s="63" t="e">
        <f>SUM(#REF!)-#REF!</f>
        <v>#REF!</v>
      </c>
      <c r="DY22" s="63" t="e">
        <f>SUM(#REF!)-#REF!</f>
        <v>#REF!</v>
      </c>
      <c r="DZ22" s="63" t="e">
        <f>SUM(#REF!)-#REF!</f>
        <v>#REF!</v>
      </c>
      <c r="EA22" s="76" t="e">
        <f>SUM(#REF!)-#REF!</f>
        <v>#REF!</v>
      </c>
      <c r="EB22" s="77" t="e">
        <f>SUM(#REF!)-#REF!</f>
        <v>#REF!</v>
      </c>
      <c r="EC22" s="14"/>
      <c r="ED22" s="14"/>
      <c r="EE22" s="33" t="e">
        <f>SUM(#REF!)-#REF!</f>
        <v>#REF!</v>
      </c>
      <c r="EF22" s="33" t="e">
        <f>SUM(#REF!)-#REF!</f>
        <v>#REF!</v>
      </c>
      <c r="EG22" s="59" t="e">
        <f>SUM(#REF!)-#REF!</f>
        <v>#REF!</v>
      </c>
      <c r="EH22" s="33" t="e">
        <f>SUM(#REF!)-#REF!</f>
        <v>#REF!</v>
      </c>
      <c r="EI22" s="59" t="e">
        <f>SUM(#REF!)-#REF!</f>
        <v>#REF!</v>
      </c>
      <c r="EJ22" s="33" t="e">
        <f>SUM(#REF!)-#REF!</f>
        <v>#REF!</v>
      </c>
      <c r="EK22" s="33" t="e">
        <f>SUM(#REF!)-#REF!</f>
        <v>#REF!</v>
      </c>
      <c r="EL22" s="59" t="e">
        <f>SUM(#REF!)-#REF!</f>
        <v>#REF!</v>
      </c>
      <c r="EM22" s="33" t="e">
        <f>SUM(#REF!)-#REF!</f>
        <v>#REF!</v>
      </c>
      <c r="EN22" s="59" t="e">
        <f>SUM(#REF!)-#REF!</f>
        <v>#REF!</v>
      </c>
      <c r="EO22" s="33" t="e">
        <f>SUM(#REF!)-#REF!</f>
        <v>#REF!</v>
      </c>
      <c r="EP22" s="33" t="e">
        <f>SUM(#REF!)-#REF!</f>
        <v>#REF!</v>
      </c>
      <c r="EQ22" s="59" t="e">
        <f>SUM(#REF!)-#REF!</f>
        <v>#REF!</v>
      </c>
      <c r="ER22" s="33" t="e">
        <f>SUM(#REF!)-#REF!</f>
        <v>#REF!</v>
      </c>
      <c r="ES22" s="59" t="e">
        <f>SUM(#REF!)-#REF!</f>
        <v>#REF!</v>
      </c>
      <c r="ET22" s="33" t="e">
        <f>SUM(#REF!)-#REF!</f>
        <v>#REF!</v>
      </c>
      <c r="EU22" s="33" t="e">
        <f>SUM(#REF!)-#REF!</f>
        <v>#REF!</v>
      </c>
      <c r="EV22" s="59" t="e">
        <f>SUM(#REF!)-#REF!</f>
        <v>#REF!</v>
      </c>
      <c r="EW22" s="33" t="e">
        <f>SUM(#REF!)-#REF!</f>
        <v>#REF!</v>
      </c>
      <c r="EX22" s="59" t="e">
        <f>SUM(#REF!)-#REF!</f>
        <v>#REF!</v>
      </c>
    </row>
    <row r="23" spans="1:160" ht="32.25" customHeight="1" x14ac:dyDescent="0.35">
      <c r="A23" s="230">
        <v>15</v>
      </c>
      <c r="B23" s="231" t="s">
        <v>11</v>
      </c>
      <c r="C23" s="232"/>
      <c r="D23" s="232">
        <v>452012.39279000001</v>
      </c>
      <c r="E23" s="232">
        <v>3268.20955</v>
      </c>
      <c r="F23" s="231"/>
      <c r="G23" s="232"/>
      <c r="H23" s="232">
        <v>449615.79332</v>
      </c>
      <c r="I23" s="232">
        <v>3092.2189699999999</v>
      </c>
      <c r="J23" s="233"/>
      <c r="K23" s="36" t="e">
        <f>SUM(#REF!)-#REF!</f>
        <v>#REF!</v>
      </c>
      <c r="L23" s="36" t="e">
        <f>SUM(#REF!)-#REF!</f>
        <v>#REF!</v>
      </c>
      <c r="M23" s="36" t="e">
        <f t="shared" ref="M23:M26" si="11">W23*10%</f>
        <v>#REF!</v>
      </c>
      <c r="N23" s="36" t="e">
        <f t="shared" ref="N23:N26" si="12">Y23*8%</f>
        <v>#REF!</v>
      </c>
      <c r="O23" s="36" t="e">
        <f t="shared" ref="O23:O25" si="13">Z23*6.7%</f>
        <v>#REF!</v>
      </c>
      <c r="P23" s="36" t="e">
        <f>SUM(#REF!)-#REF!</f>
        <v>#REF!</v>
      </c>
      <c r="Q23" s="36" t="e">
        <f>SUM(#REF!)-#REF!</f>
        <v>#REF!</v>
      </c>
      <c r="R23" s="36" t="e">
        <f>SUM(#REF!)-#REF!</f>
        <v>#REF!</v>
      </c>
      <c r="S23" s="36" t="e">
        <f>SUM(#REF!)-#REF!</f>
        <v>#REF!</v>
      </c>
      <c r="T23" s="36" t="e">
        <f>SUM(#REF!)-#REF!</f>
        <v>#REF!</v>
      </c>
      <c r="U23" s="36" t="e">
        <f>SUM(#REF!)-#REF!</f>
        <v>#REF!</v>
      </c>
      <c r="V23" s="36" t="e">
        <f>SUM(#REF!)-#REF!</f>
        <v>#REF!</v>
      </c>
      <c r="W23" s="36" t="e">
        <f>SUM(#REF!)-#REF!</f>
        <v>#REF!</v>
      </c>
      <c r="X23" s="36"/>
      <c r="Y23" s="36" t="e">
        <f>SUM(#REF!)-#REF!</f>
        <v>#REF!</v>
      </c>
      <c r="Z23" s="36" t="e">
        <f>SUM(#REF!)-#REF!</f>
        <v>#REF!</v>
      </c>
      <c r="AA23" s="36" t="e">
        <f>SUM(#REF!)-#REF!</f>
        <v>#REF!</v>
      </c>
      <c r="AB23" s="36" t="e">
        <f>SUM(#REF!)-#REF!</f>
        <v>#REF!</v>
      </c>
      <c r="AC23" s="36" t="e">
        <f>SUM(#REF!)-#REF!</f>
        <v>#REF!</v>
      </c>
      <c r="AD23" s="36" t="e">
        <f>SUM(#REF!)-#REF!</f>
        <v>#REF!</v>
      </c>
      <c r="AE23" s="36" t="e">
        <f>SUM(#REF!)-#REF!</f>
        <v>#REF!</v>
      </c>
      <c r="AF23" s="36" t="e">
        <f>SUM(#REF!)-#REF!</f>
        <v>#REF!</v>
      </c>
      <c r="AG23" s="36" t="e">
        <f>SUM(#REF!)-#REF!</f>
        <v>#REF!</v>
      </c>
      <c r="AH23" s="36" t="e">
        <f>SUM(#REF!)-#REF!</f>
        <v>#REF!</v>
      </c>
      <c r="AI23" s="36" t="e">
        <f>SUM(#REF!)-#REF!</f>
        <v>#REF!</v>
      </c>
      <c r="AJ23" s="36" t="e">
        <f>SUM(#REF!)-#REF!</f>
        <v>#REF!</v>
      </c>
      <c r="AK23" s="36" t="e">
        <f>SUM(#REF!)-#REF!</f>
        <v>#REF!</v>
      </c>
      <c r="AL23" s="36" t="e">
        <f>SUM(#REF!)-#REF!</f>
        <v>#REF!</v>
      </c>
      <c r="AM23" s="36" t="e">
        <f>SUM(#REF!)-#REF!</f>
        <v>#REF!</v>
      </c>
      <c r="AN23" s="36" t="e">
        <f>SUM(#REF!)-#REF!</f>
        <v>#REF!</v>
      </c>
      <c r="AO23" s="36" t="e">
        <f>SUM(#REF!)-#REF!</f>
        <v>#REF!</v>
      </c>
      <c r="AP23" s="36" t="e">
        <f>SUM(#REF!)-#REF!</f>
        <v>#REF!</v>
      </c>
      <c r="AQ23" s="36" t="e">
        <f>SUM(#REF!)-#REF!</f>
        <v>#REF!</v>
      </c>
      <c r="AR23" s="36" t="e">
        <f>SUM(#REF!)-#REF!</f>
        <v>#REF!</v>
      </c>
      <c r="AS23" s="36" t="e">
        <f>SUM(#REF!)-#REF!</f>
        <v>#REF!</v>
      </c>
      <c r="AT23" s="36" t="e">
        <f>SUM(#REF!)-#REF!</f>
        <v>#REF!</v>
      </c>
      <c r="AU23" s="225"/>
      <c r="AV23" s="225"/>
      <c r="AW23" s="36" t="e">
        <f>SUM(#REF!)-#REF!</f>
        <v>#REF!</v>
      </c>
      <c r="AX23" s="36" t="e">
        <f>SUM(#REF!)-#REF!</f>
        <v>#REF!</v>
      </c>
      <c r="AY23" s="36" t="e">
        <f>SUM(#REF!)-#REF!</f>
        <v>#REF!</v>
      </c>
      <c r="AZ23" s="36" t="e">
        <f>SUM(#REF!)-#REF!</f>
        <v>#REF!</v>
      </c>
      <c r="BA23" s="36" t="e">
        <f>SUM(#REF!)-#REF!</f>
        <v>#REF!</v>
      </c>
      <c r="BB23" s="36" t="e">
        <f>SUM(#REF!)-#REF!</f>
        <v>#REF!</v>
      </c>
      <c r="BC23" s="36" t="e">
        <f>SUM(#REF!)-#REF!</f>
        <v>#REF!</v>
      </c>
      <c r="BD23" s="36" t="e">
        <f>SUM(#REF!)-#REF!</f>
        <v>#REF!</v>
      </c>
      <c r="BE23" s="36" t="e">
        <f>SUM(#REF!)-#REF!</f>
        <v>#REF!</v>
      </c>
      <c r="BF23" s="36" t="e">
        <f>SUM(#REF!)-#REF!</f>
        <v>#REF!</v>
      </c>
      <c r="BG23" s="36" t="e">
        <f>SUM(#REF!)-#REF!</f>
        <v>#REF!</v>
      </c>
      <c r="BH23" s="36" t="e">
        <f>SUM(#REF!)-#REF!</f>
        <v>#REF!</v>
      </c>
      <c r="BI23" s="36" t="e">
        <f>SUM(#REF!)-#REF!</f>
        <v>#REF!</v>
      </c>
      <c r="BJ23" s="36" t="e">
        <f>SUM(#REF!)-#REF!</f>
        <v>#REF!</v>
      </c>
      <c r="BK23" s="36" t="e">
        <f>SUM(#REF!)-#REF!</f>
        <v>#REF!</v>
      </c>
      <c r="BL23" s="36" t="e">
        <f>SUM(#REF!)-#REF!</f>
        <v>#REF!</v>
      </c>
      <c r="BM23" s="36" t="e">
        <f>SUM(#REF!)-#REF!</f>
        <v>#REF!</v>
      </c>
      <c r="BN23" s="36" t="e">
        <f>SUM(#REF!)-#REF!</f>
        <v>#REF!</v>
      </c>
      <c r="BO23" s="36" t="e">
        <f>SUM(#REF!)-#REF!</f>
        <v>#REF!</v>
      </c>
      <c r="BP23" s="36" t="e">
        <f>SUM(#REF!)-#REF!</f>
        <v>#REF!</v>
      </c>
      <c r="BQ23" s="36" t="e">
        <f>SUM(#REF!)-#REF!</f>
        <v>#REF!</v>
      </c>
      <c r="BR23" s="36" t="e">
        <f>SUM(#REF!)-#REF!</f>
        <v>#REF!</v>
      </c>
      <c r="BS23" s="36" t="e">
        <f>SUM(#REF!)-#REF!</f>
        <v>#REF!</v>
      </c>
      <c r="BT23" s="36" t="e">
        <f>SUM(#REF!)-#REF!</f>
        <v>#REF!</v>
      </c>
      <c r="BU23" s="36" t="e">
        <f>SUM(#REF!)-#REF!</f>
        <v>#REF!</v>
      </c>
      <c r="BV23" s="36" t="e">
        <f>SUM(#REF!)-#REF!</f>
        <v>#REF!</v>
      </c>
      <c r="BW23" s="36" t="e">
        <f>SUM(#REF!)-#REF!</f>
        <v>#REF!</v>
      </c>
      <c r="BX23" s="36" t="e">
        <f>SUM(#REF!)-#REF!</f>
        <v>#REF!</v>
      </c>
      <c r="BY23" s="36" t="e">
        <f>SUM(#REF!)-#REF!</f>
        <v>#REF!</v>
      </c>
      <c r="BZ23" s="36" t="e">
        <f>SUM(#REF!)-#REF!</f>
        <v>#REF!</v>
      </c>
      <c r="CA23" s="36" t="e">
        <f>SUM(#REF!)-#REF!</f>
        <v>#REF!</v>
      </c>
      <c r="CB23" s="36" t="e">
        <f>SUM(#REF!)-#REF!</f>
        <v>#REF!</v>
      </c>
      <c r="CC23" s="127" t="e">
        <f>SUM(#REF!)-#REF!</f>
        <v>#REF!</v>
      </c>
      <c r="CD23" s="36" t="e">
        <f>SUM(#REF!)-#REF!</f>
        <v>#REF!</v>
      </c>
      <c r="CE23" s="127" t="e">
        <f>SUM(#REF!)-#REF!</f>
        <v>#REF!</v>
      </c>
      <c r="CF23" s="36" t="e">
        <f>SUM(#REF!)-#REF!</f>
        <v>#REF!</v>
      </c>
      <c r="CG23" s="36" t="e">
        <f>SUM(#REF!)-#REF!</f>
        <v>#REF!</v>
      </c>
      <c r="CH23" s="36" t="e">
        <f>SUM(#REF!)-#REF!</f>
        <v>#REF!</v>
      </c>
      <c r="CI23" s="36" t="e">
        <f>SUM(#REF!)-#REF!</f>
        <v>#REF!</v>
      </c>
      <c r="CJ23" s="36" t="e">
        <f>SUM(#REF!)-#REF!</f>
        <v>#REF!</v>
      </c>
      <c r="CK23" s="36" t="e">
        <f>SUM(#REF!)-#REF!</f>
        <v>#REF!</v>
      </c>
      <c r="CL23" s="36" t="e">
        <f>SUM(#REF!)-#REF!</f>
        <v>#REF!</v>
      </c>
      <c r="CM23" s="36" t="e">
        <f>SUM(#REF!)-#REF!</f>
        <v>#REF!</v>
      </c>
      <c r="CN23" s="36" t="e">
        <f>SUM(#REF!)-#REF!</f>
        <v>#REF!</v>
      </c>
      <c r="CO23" s="36" t="e">
        <f>SUM(#REF!)-#REF!</f>
        <v>#REF!</v>
      </c>
      <c r="CP23" s="36" t="e">
        <f>SUM(#REF!)-#REF!</f>
        <v>#REF!</v>
      </c>
      <c r="CQ23" s="95" t="e">
        <f t="shared" si="6"/>
        <v>#REF!</v>
      </c>
      <c r="CR23" s="226" t="e">
        <f>SUM(#REF!)-#REF!</f>
        <v>#REF!</v>
      </c>
      <c r="CS23" s="226" t="e">
        <f>SUM(#REF!)-#REF!</f>
        <v>#REF!</v>
      </c>
      <c r="CT23" s="89" t="e">
        <f>SUM(#REF!)-#REF!</f>
        <v>#REF!</v>
      </c>
      <c r="CU23" s="36" t="e">
        <f>SUM(#REF!)-#REF!</f>
        <v>#REF!</v>
      </c>
      <c r="CV23" s="36" t="e">
        <f>SUM(#REF!)-#REF!</f>
        <v>#REF!</v>
      </c>
      <c r="CW23" s="36" t="e">
        <f>SUM(#REF!)-#REF!</f>
        <v>#REF!</v>
      </c>
      <c r="CX23" s="105" t="e">
        <f>SUM(#REF!)-#REF!</f>
        <v>#REF!</v>
      </c>
      <c r="CY23" s="36" t="e">
        <f>SUM(#REF!)-#REF!</f>
        <v>#REF!</v>
      </c>
      <c r="CZ23" s="89" t="e">
        <f>SUM(#REF!)-#REF!</f>
        <v>#REF!</v>
      </c>
      <c r="DA23" s="36" t="e">
        <f>SUM(#REF!)-#REF!</f>
        <v>#REF!</v>
      </c>
      <c r="DB23" s="36" t="e">
        <f>SUM(#REF!)-#REF!</f>
        <v>#REF!</v>
      </c>
      <c r="DC23" s="36" t="e">
        <f>SUM(#REF!)-#REF!</f>
        <v>#REF!</v>
      </c>
      <c r="DD23" s="36" t="e">
        <f>SUM(#REF!)-#REF!</f>
        <v>#REF!</v>
      </c>
      <c r="DE23" s="36" t="e">
        <f>SUM(#REF!)-#REF!</f>
        <v>#REF!</v>
      </c>
      <c r="DF23" s="36" t="e">
        <f>SUM(#REF!)-#REF!</f>
        <v>#REF!</v>
      </c>
      <c r="DG23" s="36" t="e">
        <f>SUM(#REF!)-#REF!</f>
        <v>#REF!</v>
      </c>
      <c r="DH23" s="36" t="e">
        <f>SUM(#REF!)-#REF!</f>
        <v>#REF!</v>
      </c>
      <c r="DI23" s="36" t="e">
        <f>SUM(#REF!)-#REF!</f>
        <v>#REF!</v>
      </c>
      <c r="DJ23" s="36" t="e">
        <f>SUM(#REF!)-#REF!</f>
        <v>#REF!</v>
      </c>
      <c r="DK23" s="36" t="e">
        <f>SUM(#REF!)-#REF!</f>
        <v>#REF!</v>
      </c>
      <c r="DL23" s="33" t="e">
        <f>SUM(#REF!)-#REF!</f>
        <v>#REF!</v>
      </c>
      <c r="DM23" s="37"/>
      <c r="DN23" s="33" t="e">
        <f>SUM(#REF!)-#REF!</f>
        <v>#REF!</v>
      </c>
      <c r="DO23" s="33" t="e">
        <f>SUM(#REF!)-#REF!</f>
        <v>#REF!</v>
      </c>
      <c r="DP23" s="37"/>
      <c r="DQ23" s="33" t="e">
        <f>SUM(#REF!)-#REF!</f>
        <v>#REF!</v>
      </c>
      <c r="DR23" s="33" t="e">
        <f>SUM(#REF!)-#REF!</f>
        <v>#REF!</v>
      </c>
      <c r="DS23" s="37"/>
      <c r="DT23" s="33" t="e">
        <f>SUM(#REF!)-#REF!</f>
        <v>#REF!</v>
      </c>
      <c r="DU23" s="227" t="e">
        <f t="shared" si="7"/>
        <v>#REF!</v>
      </c>
      <c r="DV23" s="228" t="e">
        <f>SUM(#REF!)-#REF!</f>
        <v>#REF!</v>
      </c>
      <c r="DW23" s="228" t="e">
        <f>SUM(#REF!)-#REF!</f>
        <v>#REF!</v>
      </c>
      <c r="DX23" s="228" t="e">
        <f>SUM(#REF!)-#REF!</f>
        <v>#REF!</v>
      </c>
      <c r="DY23" s="228" t="e">
        <f>SUM(#REF!)-#REF!</f>
        <v>#REF!</v>
      </c>
      <c r="DZ23" s="228" t="e">
        <f>SUM(#REF!)-#REF!</f>
        <v>#REF!</v>
      </c>
      <c r="EA23" s="229" t="e">
        <f>SUM(#REF!)-#REF!</f>
        <v>#REF!</v>
      </c>
      <c r="EB23" s="228" t="e">
        <f>SUM(#REF!)-#REF!</f>
        <v>#REF!</v>
      </c>
      <c r="EC23" s="227"/>
      <c r="ED23" s="227"/>
      <c r="EE23" s="33" t="e">
        <f>SUM(#REF!)-#REF!</f>
        <v>#REF!</v>
      </c>
      <c r="EF23" s="33" t="e">
        <f>SUM(#REF!)-#REF!</f>
        <v>#REF!</v>
      </c>
      <c r="EG23" s="57" t="e">
        <f>SUM(#REF!)-#REF!</f>
        <v>#REF!</v>
      </c>
      <c r="EH23" s="33" t="e">
        <f>SUM(#REF!)-#REF!</f>
        <v>#REF!</v>
      </c>
      <c r="EI23" s="57" t="e">
        <f>SUM(#REF!)-#REF!</f>
        <v>#REF!</v>
      </c>
      <c r="EJ23" s="33" t="e">
        <f>SUM(#REF!)-#REF!</f>
        <v>#REF!</v>
      </c>
      <c r="EK23" s="33" t="e">
        <f>SUM(#REF!)-#REF!</f>
        <v>#REF!</v>
      </c>
      <c r="EL23" s="57" t="e">
        <f>SUM(#REF!)-#REF!</f>
        <v>#REF!</v>
      </c>
      <c r="EM23" s="33" t="e">
        <f>SUM(#REF!)-#REF!</f>
        <v>#REF!</v>
      </c>
      <c r="EN23" s="57" t="e">
        <f>SUM(#REF!)-#REF!</f>
        <v>#REF!</v>
      </c>
      <c r="EO23" s="33" t="e">
        <f>SUM(#REF!)-#REF!</f>
        <v>#REF!</v>
      </c>
      <c r="EP23" s="33" t="e">
        <f>SUM(#REF!)-#REF!</f>
        <v>#REF!</v>
      </c>
      <c r="EQ23" s="57" t="e">
        <f>SUM(#REF!)-#REF!</f>
        <v>#REF!</v>
      </c>
      <c r="ER23" s="33" t="e">
        <f>SUM(#REF!)-#REF!</f>
        <v>#REF!</v>
      </c>
      <c r="ES23" s="57" t="e">
        <f>SUM(#REF!)-#REF!</f>
        <v>#REF!</v>
      </c>
      <c r="ET23" s="33" t="e">
        <f>SUM(#REF!)-#REF!</f>
        <v>#REF!</v>
      </c>
      <c r="EU23" s="33" t="e">
        <f>SUM(#REF!)-#REF!</f>
        <v>#REF!</v>
      </c>
      <c r="EV23" s="57" t="e">
        <f>SUM(#REF!)-#REF!</f>
        <v>#REF!</v>
      </c>
      <c r="EW23" s="33" t="e">
        <f>SUM(#REF!)-#REF!</f>
        <v>#REF!</v>
      </c>
      <c r="EX23" s="57" t="e">
        <f>SUM(#REF!)-#REF!</f>
        <v>#REF!</v>
      </c>
      <c r="EY23" s="37"/>
    </row>
    <row r="24" spans="1:160" ht="36.75" customHeight="1" x14ac:dyDescent="0.35">
      <c r="A24" s="230">
        <v>16</v>
      </c>
      <c r="B24" s="231" t="s">
        <v>10</v>
      </c>
      <c r="C24" s="232"/>
      <c r="D24" s="234">
        <v>142088.92783</v>
      </c>
      <c r="E24" s="232">
        <v>314.48552000000001</v>
      </c>
      <c r="F24" s="231"/>
      <c r="G24" s="232"/>
      <c r="H24" s="232">
        <v>142088.92817999999</v>
      </c>
      <c r="I24" s="232">
        <v>314.48552000000001</v>
      </c>
      <c r="J24" s="233"/>
      <c r="K24" s="36" t="e">
        <f>SUM(#REF!)-#REF!</f>
        <v>#REF!</v>
      </c>
      <c r="L24" s="36" t="e">
        <f>SUM(#REF!)-#REF!</f>
        <v>#REF!</v>
      </c>
      <c r="M24" s="36" t="e">
        <f t="shared" si="11"/>
        <v>#REF!</v>
      </c>
      <c r="N24" s="36" t="e">
        <f t="shared" si="12"/>
        <v>#REF!</v>
      </c>
      <c r="O24" s="36" t="e">
        <f t="shared" si="13"/>
        <v>#REF!</v>
      </c>
      <c r="P24" s="36" t="e">
        <f>SUM(#REF!)-#REF!</f>
        <v>#REF!</v>
      </c>
      <c r="Q24" s="36" t="e">
        <f>SUM(#REF!)-#REF!</f>
        <v>#REF!</v>
      </c>
      <c r="R24" s="36" t="e">
        <f>SUM(#REF!)-#REF!</f>
        <v>#REF!</v>
      </c>
      <c r="S24" s="36" t="e">
        <f>SUM(#REF!)-#REF!</f>
        <v>#REF!</v>
      </c>
      <c r="T24" s="36" t="e">
        <f>SUM(#REF!)-#REF!</f>
        <v>#REF!</v>
      </c>
      <c r="U24" s="36" t="e">
        <f>SUM(#REF!)-#REF!</f>
        <v>#REF!</v>
      </c>
      <c r="V24" s="36" t="e">
        <f>SUM(#REF!)-#REF!</f>
        <v>#REF!</v>
      </c>
      <c r="W24" s="36" t="e">
        <f>SUM(#REF!)-#REF!</f>
        <v>#REF!</v>
      </c>
      <c r="X24" s="36"/>
      <c r="Y24" s="36" t="e">
        <f>SUM(#REF!)-#REF!</f>
        <v>#REF!</v>
      </c>
      <c r="Z24" s="36" t="e">
        <f>SUM(#REF!)-#REF!</f>
        <v>#REF!</v>
      </c>
      <c r="AA24" s="36" t="e">
        <f>SUM(#REF!)-#REF!</f>
        <v>#REF!</v>
      </c>
      <c r="AB24" s="36" t="e">
        <f>SUM(#REF!)-#REF!</f>
        <v>#REF!</v>
      </c>
      <c r="AC24" s="36" t="e">
        <f>SUM(#REF!)-#REF!</f>
        <v>#REF!</v>
      </c>
      <c r="AD24" s="36" t="e">
        <f>SUM(#REF!)-#REF!</f>
        <v>#REF!</v>
      </c>
      <c r="AE24" s="36" t="e">
        <f>SUM(#REF!)-#REF!</f>
        <v>#REF!</v>
      </c>
      <c r="AF24" s="36" t="e">
        <f>SUM(#REF!)-#REF!</f>
        <v>#REF!</v>
      </c>
      <c r="AG24" s="36" t="e">
        <f>SUM(#REF!)-#REF!</f>
        <v>#REF!</v>
      </c>
      <c r="AH24" s="36" t="e">
        <f>SUM(#REF!)-#REF!</f>
        <v>#REF!</v>
      </c>
      <c r="AI24" s="36" t="e">
        <f>SUM(#REF!)-#REF!</f>
        <v>#REF!</v>
      </c>
      <c r="AJ24" s="36" t="e">
        <f>SUM(#REF!)-#REF!</f>
        <v>#REF!</v>
      </c>
      <c r="AK24" s="36" t="e">
        <f>SUM(#REF!)-#REF!</f>
        <v>#REF!</v>
      </c>
      <c r="AL24" s="36" t="e">
        <f>SUM(#REF!)-#REF!</f>
        <v>#REF!</v>
      </c>
      <c r="AM24" s="36" t="e">
        <f>SUM(#REF!)-#REF!</f>
        <v>#REF!</v>
      </c>
      <c r="AN24" s="36" t="e">
        <f>SUM(#REF!)-#REF!</f>
        <v>#REF!</v>
      </c>
      <c r="AO24" s="36" t="e">
        <f>SUM(#REF!)-#REF!</f>
        <v>#REF!</v>
      </c>
      <c r="AP24" s="36" t="e">
        <f>SUM(#REF!)-#REF!</f>
        <v>#REF!</v>
      </c>
      <c r="AQ24" s="36" t="e">
        <f>SUM(#REF!)-#REF!</f>
        <v>#REF!</v>
      </c>
      <c r="AR24" s="36" t="e">
        <f>SUM(#REF!)-#REF!</f>
        <v>#REF!</v>
      </c>
      <c r="AS24" s="36" t="e">
        <f>SUM(#REF!)-#REF!</f>
        <v>#REF!</v>
      </c>
      <c r="AT24" s="36" t="e">
        <f>SUM(#REF!)-#REF!</f>
        <v>#REF!</v>
      </c>
      <c r="AU24" s="225"/>
      <c r="AV24" s="225"/>
      <c r="AW24" s="36" t="e">
        <f>SUM(#REF!)-#REF!</f>
        <v>#REF!</v>
      </c>
      <c r="AX24" s="36" t="e">
        <f>SUM(#REF!)-#REF!</f>
        <v>#REF!</v>
      </c>
      <c r="AY24" s="36" t="e">
        <f>SUM(#REF!)-#REF!</f>
        <v>#REF!</v>
      </c>
      <c r="AZ24" s="36" t="e">
        <f>SUM(#REF!)-#REF!</f>
        <v>#REF!</v>
      </c>
      <c r="BA24" s="36" t="e">
        <f>SUM(#REF!)-#REF!</f>
        <v>#REF!</v>
      </c>
      <c r="BB24" s="36" t="e">
        <f>SUM(#REF!)-#REF!</f>
        <v>#REF!</v>
      </c>
      <c r="BC24" s="36" t="e">
        <f>SUM(#REF!)-#REF!</f>
        <v>#REF!</v>
      </c>
      <c r="BD24" s="36" t="e">
        <f>SUM(#REF!)-#REF!</f>
        <v>#REF!</v>
      </c>
      <c r="BE24" s="36" t="e">
        <f>SUM(#REF!)-#REF!</f>
        <v>#REF!</v>
      </c>
      <c r="BF24" s="36" t="e">
        <f>SUM(#REF!)-#REF!</f>
        <v>#REF!</v>
      </c>
      <c r="BG24" s="36" t="e">
        <f>SUM(#REF!)-#REF!</f>
        <v>#REF!</v>
      </c>
      <c r="BH24" s="36" t="e">
        <f>SUM(#REF!)-#REF!</f>
        <v>#REF!</v>
      </c>
      <c r="BI24" s="36" t="e">
        <f>SUM(#REF!)-#REF!</f>
        <v>#REF!</v>
      </c>
      <c r="BJ24" s="36" t="e">
        <f>SUM(#REF!)-#REF!</f>
        <v>#REF!</v>
      </c>
      <c r="BK24" s="36" t="e">
        <f>SUM(#REF!)-#REF!</f>
        <v>#REF!</v>
      </c>
      <c r="BL24" s="36" t="e">
        <f>SUM(#REF!)-#REF!</f>
        <v>#REF!</v>
      </c>
      <c r="BM24" s="36" t="e">
        <f>SUM(#REF!)-#REF!</f>
        <v>#REF!</v>
      </c>
      <c r="BN24" s="36" t="e">
        <f>SUM(#REF!)-#REF!</f>
        <v>#REF!</v>
      </c>
      <c r="BO24" s="36" t="e">
        <f>SUM(#REF!)-#REF!</f>
        <v>#REF!</v>
      </c>
      <c r="BP24" s="36" t="e">
        <f>SUM(#REF!)-#REF!</f>
        <v>#REF!</v>
      </c>
      <c r="BQ24" s="36" t="e">
        <f>SUM(#REF!)-#REF!</f>
        <v>#REF!</v>
      </c>
      <c r="BR24" s="36" t="e">
        <f>SUM(#REF!)-#REF!</f>
        <v>#REF!</v>
      </c>
      <c r="BS24" s="36" t="e">
        <f>SUM(#REF!)-#REF!</f>
        <v>#REF!</v>
      </c>
      <c r="BT24" s="36" t="e">
        <f>SUM(#REF!)-#REF!</f>
        <v>#REF!</v>
      </c>
      <c r="BU24" s="36" t="e">
        <f>SUM(#REF!)-#REF!</f>
        <v>#REF!</v>
      </c>
      <c r="BV24" s="36" t="e">
        <f>SUM(#REF!)-#REF!</f>
        <v>#REF!</v>
      </c>
      <c r="BW24" s="36" t="e">
        <f>SUM(#REF!)-#REF!</f>
        <v>#REF!</v>
      </c>
      <c r="BX24" s="36" t="e">
        <f>SUM(#REF!)-#REF!</f>
        <v>#REF!</v>
      </c>
      <c r="BY24" s="36" t="e">
        <f>SUM(#REF!)-#REF!</f>
        <v>#REF!</v>
      </c>
      <c r="BZ24" s="36" t="e">
        <f>SUM(#REF!)-#REF!</f>
        <v>#REF!</v>
      </c>
      <c r="CA24" s="36" t="e">
        <f>SUM(#REF!)-#REF!</f>
        <v>#REF!</v>
      </c>
      <c r="CB24" s="36" t="e">
        <f>SUM(#REF!)-#REF!</f>
        <v>#REF!</v>
      </c>
      <c r="CC24" s="127" t="e">
        <f>SUM(#REF!)-#REF!</f>
        <v>#REF!</v>
      </c>
      <c r="CD24" s="36" t="e">
        <f>SUM(#REF!)-#REF!</f>
        <v>#REF!</v>
      </c>
      <c r="CE24" s="127" t="e">
        <f>SUM(#REF!)-#REF!</f>
        <v>#REF!</v>
      </c>
      <c r="CF24" s="36" t="e">
        <f>SUM(#REF!)-#REF!</f>
        <v>#REF!</v>
      </c>
      <c r="CG24" s="36" t="e">
        <f>SUM(#REF!)-#REF!</f>
        <v>#REF!</v>
      </c>
      <c r="CH24" s="36" t="e">
        <f>SUM(#REF!)-#REF!</f>
        <v>#REF!</v>
      </c>
      <c r="CI24" s="36" t="e">
        <f>SUM(#REF!)-#REF!</f>
        <v>#REF!</v>
      </c>
      <c r="CJ24" s="36" t="e">
        <f>SUM(#REF!)-#REF!</f>
        <v>#REF!</v>
      </c>
      <c r="CK24" s="36" t="e">
        <f>SUM(#REF!)-#REF!</f>
        <v>#REF!</v>
      </c>
      <c r="CL24" s="36" t="e">
        <f>SUM(#REF!)-#REF!</f>
        <v>#REF!</v>
      </c>
      <c r="CM24" s="36" t="e">
        <f>SUM(#REF!)-#REF!</f>
        <v>#REF!</v>
      </c>
      <c r="CN24" s="36" t="e">
        <f>SUM(#REF!)-#REF!</f>
        <v>#REF!</v>
      </c>
      <c r="CO24" s="36" t="e">
        <f>SUM(#REF!)-#REF!</f>
        <v>#REF!</v>
      </c>
      <c r="CP24" s="36" t="e">
        <f>SUM(#REF!)-#REF!</f>
        <v>#REF!</v>
      </c>
      <c r="CQ24" s="95" t="e">
        <f t="shared" si="6"/>
        <v>#REF!</v>
      </c>
      <c r="CR24" s="226" t="e">
        <f>SUM(#REF!)-#REF!</f>
        <v>#REF!</v>
      </c>
      <c r="CS24" s="226" t="e">
        <f>SUM(#REF!)-#REF!</f>
        <v>#REF!</v>
      </c>
      <c r="CT24" s="89" t="e">
        <f>SUM(#REF!)-#REF!</f>
        <v>#REF!</v>
      </c>
      <c r="CU24" s="36" t="e">
        <f>SUM(#REF!)-#REF!</f>
        <v>#REF!</v>
      </c>
      <c r="CV24" s="36" t="e">
        <f>SUM(#REF!)-#REF!</f>
        <v>#REF!</v>
      </c>
      <c r="CW24" s="36" t="e">
        <f>SUM(#REF!)-#REF!</f>
        <v>#REF!</v>
      </c>
      <c r="CX24" s="105" t="e">
        <f>SUM(#REF!)-#REF!</f>
        <v>#REF!</v>
      </c>
      <c r="CY24" s="36" t="e">
        <f>SUM(#REF!)-#REF!</f>
        <v>#REF!</v>
      </c>
      <c r="CZ24" s="89" t="e">
        <f>SUM(#REF!)-#REF!</f>
        <v>#REF!</v>
      </c>
      <c r="DA24" s="36" t="e">
        <f>SUM(#REF!)-#REF!</f>
        <v>#REF!</v>
      </c>
      <c r="DB24" s="36" t="e">
        <f>SUM(#REF!)-#REF!</f>
        <v>#REF!</v>
      </c>
      <c r="DC24" s="36" t="e">
        <f>SUM(#REF!)-#REF!</f>
        <v>#REF!</v>
      </c>
      <c r="DD24" s="36" t="e">
        <f>SUM(#REF!)-#REF!</f>
        <v>#REF!</v>
      </c>
      <c r="DE24" s="36" t="e">
        <f>SUM(#REF!)-#REF!</f>
        <v>#REF!</v>
      </c>
      <c r="DF24" s="36" t="e">
        <f>SUM(#REF!)-#REF!</f>
        <v>#REF!</v>
      </c>
      <c r="DG24" s="36" t="e">
        <f>SUM(#REF!)-#REF!</f>
        <v>#REF!</v>
      </c>
      <c r="DH24" s="36" t="e">
        <f>SUM(#REF!)-#REF!</f>
        <v>#REF!</v>
      </c>
      <c r="DI24" s="36" t="e">
        <f>SUM(#REF!)-#REF!</f>
        <v>#REF!</v>
      </c>
      <c r="DJ24" s="36" t="e">
        <f>SUM(#REF!)-#REF!</f>
        <v>#REF!</v>
      </c>
      <c r="DK24" s="36" t="e">
        <f>SUM(#REF!)-#REF!</f>
        <v>#REF!</v>
      </c>
      <c r="DL24" s="33" t="e">
        <f>SUM(#REF!)-#REF!</f>
        <v>#REF!</v>
      </c>
      <c r="DM24" s="37"/>
      <c r="DN24" s="33" t="e">
        <f>SUM(#REF!)-#REF!</f>
        <v>#REF!</v>
      </c>
      <c r="DO24" s="33" t="e">
        <f>SUM(#REF!)-#REF!</f>
        <v>#REF!</v>
      </c>
      <c r="DP24" s="37"/>
      <c r="DQ24" s="33" t="e">
        <f>SUM(#REF!)-#REF!</f>
        <v>#REF!</v>
      </c>
      <c r="DR24" s="33" t="e">
        <f>SUM(#REF!)-#REF!</f>
        <v>#REF!</v>
      </c>
      <c r="DS24" s="37"/>
      <c r="DT24" s="33" t="e">
        <f>SUM(#REF!)-#REF!</f>
        <v>#REF!</v>
      </c>
      <c r="DU24" s="227" t="e">
        <f t="shared" si="7"/>
        <v>#REF!</v>
      </c>
      <c r="DV24" s="228" t="e">
        <f>SUM(#REF!)-#REF!</f>
        <v>#REF!</v>
      </c>
      <c r="DW24" s="228" t="e">
        <f>SUM(#REF!)-#REF!</f>
        <v>#REF!</v>
      </c>
      <c r="DX24" s="228" t="e">
        <f>SUM(#REF!)-#REF!</f>
        <v>#REF!</v>
      </c>
      <c r="DY24" s="228" t="e">
        <f>SUM(#REF!)-#REF!</f>
        <v>#REF!</v>
      </c>
      <c r="DZ24" s="228" t="e">
        <f>SUM(#REF!)-#REF!</f>
        <v>#REF!</v>
      </c>
      <c r="EA24" s="229" t="e">
        <f>SUM(#REF!)-#REF!</f>
        <v>#REF!</v>
      </c>
      <c r="EB24" s="228" t="e">
        <f>SUM(#REF!)-#REF!</f>
        <v>#REF!</v>
      </c>
      <c r="EC24" s="227"/>
      <c r="ED24" s="227"/>
      <c r="EE24" s="33" t="e">
        <f>SUM(#REF!)-#REF!</f>
        <v>#REF!</v>
      </c>
      <c r="EF24" s="33" t="e">
        <f>SUM(#REF!)-#REF!</f>
        <v>#REF!</v>
      </c>
      <c r="EG24" s="57" t="e">
        <f>SUM(#REF!)-#REF!</f>
        <v>#REF!</v>
      </c>
      <c r="EH24" s="33" t="e">
        <f>SUM(#REF!)-#REF!</f>
        <v>#REF!</v>
      </c>
      <c r="EI24" s="57" t="e">
        <f>SUM(#REF!)-#REF!</f>
        <v>#REF!</v>
      </c>
      <c r="EJ24" s="33" t="e">
        <f>SUM(#REF!)-#REF!</f>
        <v>#REF!</v>
      </c>
      <c r="EK24" s="33" t="e">
        <f>SUM(#REF!)-#REF!</f>
        <v>#REF!</v>
      </c>
      <c r="EL24" s="57" t="e">
        <f>SUM(#REF!)-#REF!</f>
        <v>#REF!</v>
      </c>
      <c r="EM24" s="33" t="e">
        <f>SUM(#REF!)-#REF!</f>
        <v>#REF!</v>
      </c>
      <c r="EN24" s="57" t="e">
        <f>SUM(#REF!)-#REF!</f>
        <v>#REF!</v>
      </c>
      <c r="EO24" s="33" t="e">
        <f>SUM(#REF!)-#REF!</f>
        <v>#REF!</v>
      </c>
      <c r="EP24" s="33" t="e">
        <f>SUM(#REF!)-#REF!</f>
        <v>#REF!</v>
      </c>
      <c r="EQ24" s="57" t="e">
        <f>SUM(#REF!)-#REF!</f>
        <v>#REF!</v>
      </c>
      <c r="ER24" s="33" t="e">
        <f>SUM(#REF!)-#REF!</f>
        <v>#REF!</v>
      </c>
      <c r="ES24" s="57" t="e">
        <f>SUM(#REF!)-#REF!</f>
        <v>#REF!</v>
      </c>
      <c r="ET24" s="33" t="e">
        <f>SUM(#REF!)-#REF!</f>
        <v>#REF!</v>
      </c>
      <c r="EU24" s="33" t="e">
        <f>SUM(#REF!)-#REF!</f>
        <v>#REF!</v>
      </c>
      <c r="EV24" s="57" t="e">
        <f>SUM(#REF!)-#REF!</f>
        <v>#REF!</v>
      </c>
      <c r="EW24" s="33" t="e">
        <f>SUM(#REF!)-#REF!</f>
        <v>#REF!</v>
      </c>
      <c r="EX24" s="57" t="e">
        <f>SUM(#REF!)-#REF!</f>
        <v>#REF!</v>
      </c>
      <c r="EY24" s="37"/>
    </row>
    <row r="25" spans="1:160" ht="31.5" customHeight="1" x14ac:dyDescent="0.35">
      <c r="A25" s="230">
        <v>17</v>
      </c>
      <c r="B25" s="231" t="s">
        <v>9</v>
      </c>
      <c r="C25" s="232">
        <v>94011.417319999993</v>
      </c>
      <c r="D25" s="232">
        <v>214860.36528999999</v>
      </c>
      <c r="E25" s="232">
        <v>2484.7809600000001</v>
      </c>
      <c r="F25" s="231"/>
      <c r="G25" s="232">
        <v>94011.417319999993</v>
      </c>
      <c r="H25" s="232">
        <v>213767.89749999996</v>
      </c>
      <c r="I25" s="232">
        <v>2484.7809600000001</v>
      </c>
      <c r="J25" s="233"/>
      <c r="K25" s="36" t="e">
        <f>SUM(#REF!)-#REF!</f>
        <v>#REF!</v>
      </c>
      <c r="L25" s="36" t="e">
        <f>SUM(#REF!)-#REF!</f>
        <v>#REF!</v>
      </c>
      <c r="M25" s="140" t="e">
        <f t="shared" si="11"/>
        <v>#REF!</v>
      </c>
      <c r="N25" s="140" t="e">
        <f t="shared" si="12"/>
        <v>#REF!</v>
      </c>
      <c r="O25" s="140" t="e">
        <f t="shared" si="13"/>
        <v>#REF!</v>
      </c>
      <c r="P25" s="12" t="e">
        <f>SUM(#REF!)-#REF!</f>
        <v>#REF!</v>
      </c>
      <c r="Q25" s="12" t="e">
        <f>SUM(#REF!)-#REF!</f>
        <v>#REF!</v>
      </c>
      <c r="R25" s="12" t="e">
        <f>SUM(#REF!)-#REF!</f>
        <v>#REF!</v>
      </c>
      <c r="S25" s="12" t="e">
        <f>SUM(#REF!)-#REF!</f>
        <v>#REF!</v>
      </c>
      <c r="T25" s="12" t="e">
        <f>SUM(#REF!)-#REF!</f>
        <v>#REF!</v>
      </c>
      <c r="U25" s="12" t="e">
        <f>SUM(#REF!)-#REF!</f>
        <v>#REF!</v>
      </c>
      <c r="V25" s="12" t="e">
        <f>SUM(#REF!)-#REF!</f>
        <v>#REF!</v>
      </c>
      <c r="W25" s="12" t="e">
        <f>SUM(#REF!)-#REF!</f>
        <v>#REF!</v>
      </c>
      <c r="X25" s="12"/>
      <c r="Y25" s="12" t="e">
        <f>SUM(#REF!)-#REF!</f>
        <v>#REF!</v>
      </c>
      <c r="Z25" s="12" t="e">
        <f>SUM(#REF!)-#REF!</f>
        <v>#REF!</v>
      </c>
      <c r="AA25" s="12" t="e">
        <f>SUM(#REF!)-#REF!</f>
        <v>#REF!</v>
      </c>
      <c r="AB25" s="12" t="e">
        <f>SUM(#REF!)-#REF!</f>
        <v>#REF!</v>
      </c>
      <c r="AC25" s="12" t="e">
        <f>SUM(#REF!)-#REF!</f>
        <v>#REF!</v>
      </c>
      <c r="AD25" s="12" t="e">
        <f>SUM(#REF!)-#REF!</f>
        <v>#REF!</v>
      </c>
      <c r="AE25" s="12" t="e">
        <f>SUM(#REF!)-#REF!</f>
        <v>#REF!</v>
      </c>
      <c r="AF25" s="12" t="e">
        <f>SUM(#REF!)-#REF!</f>
        <v>#REF!</v>
      </c>
      <c r="AG25" s="12" t="e">
        <f>SUM(#REF!)-#REF!</f>
        <v>#REF!</v>
      </c>
      <c r="AH25" s="12" t="e">
        <f>SUM(#REF!)-#REF!</f>
        <v>#REF!</v>
      </c>
      <c r="AI25" s="12" t="e">
        <f>SUM(#REF!)-#REF!</f>
        <v>#REF!</v>
      </c>
      <c r="AJ25" s="12" t="e">
        <f>SUM(#REF!)-#REF!</f>
        <v>#REF!</v>
      </c>
      <c r="AK25" s="12" t="e">
        <f>SUM(#REF!)-#REF!</f>
        <v>#REF!</v>
      </c>
      <c r="AL25" s="12" t="e">
        <f>SUM(#REF!)-#REF!</f>
        <v>#REF!</v>
      </c>
      <c r="AM25" s="12" t="e">
        <f>SUM(#REF!)-#REF!</f>
        <v>#REF!</v>
      </c>
      <c r="AN25" s="12" t="e">
        <f>SUM(#REF!)-#REF!</f>
        <v>#REF!</v>
      </c>
      <c r="AO25" s="12" t="e">
        <f>SUM(#REF!)-#REF!</f>
        <v>#REF!</v>
      </c>
      <c r="AP25" s="12" t="e">
        <f>SUM(#REF!)-#REF!</f>
        <v>#REF!</v>
      </c>
      <c r="AQ25" s="12" t="e">
        <f>SUM(#REF!)-#REF!</f>
        <v>#REF!</v>
      </c>
      <c r="AR25" s="12" t="e">
        <f>SUM(#REF!)-#REF!</f>
        <v>#REF!</v>
      </c>
      <c r="AS25" s="12" t="e">
        <f>SUM(#REF!)-#REF!</f>
        <v>#REF!</v>
      </c>
      <c r="AT25" s="12" t="e">
        <f>SUM(#REF!)-#REF!</f>
        <v>#REF!</v>
      </c>
      <c r="AU25" s="10"/>
      <c r="AV25" s="10"/>
      <c r="AW25" s="12" t="e">
        <f>SUM(#REF!)-#REF!</f>
        <v>#REF!</v>
      </c>
      <c r="AX25" s="12" t="e">
        <f>SUM(#REF!)-#REF!</f>
        <v>#REF!</v>
      </c>
      <c r="AY25" s="12" t="e">
        <f>SUM(#REF!)-#REF!</f>
        <v>#REF!</v>
      </c>
      <c r="AZ25" s="12" t="e">
        <f>SUM(#REF!)-#REF!</f>
        <v>#REF!</v>
      </c>
      <c r="BA25" s="12" t="e">
        <f>SUM(#REF!)-#REF!</f>
        <v>#REF!</v>
      </c>
      <c r="BB25" s="12" t="e">
        <f>SUM(#REF!)-#REF!</f>
        <v>#REF!</v>
      </c>
      <c r="BC25" s="12" t="e">
        <f>SUM(#REF!)-#REF!</f>
        <v>#REF!</v>
      </c>
      <c r="BD25" s="12" t="e">
        <f>SUM(#REF!)-#REF!</f>
        <v>#REF!</v>
      </c>
      <c r="BE25" s="12" t="e">
        <f>SUM(#REF!)-#REF!</f>
        <v>#REF!</v>
      </c>
      <c r="BF25" s="12" t="e">
        <f>SUM(#REF!)-#REF!</f>
        <v>#REF!</v>
      </c>
      <c r="BG25" s="12" t="e">
        <f>SUM(#REF!)-#REF!</f>
        <v>#REF!</v>
      </c>
      <c r="BH25" s="12" t="e">
        <f>SUM(#REF!)-#REF!</f>
        <v>#REF!</v>
      </c>
      <c r="BI25" s="12" t="e">
        <f>SUM(#REF!)-#REF!</f>
        <v>#REF!</v>
      </c>
      <c r="BJ25" s="12" t="e">
        <f>SUM(#REF!)-#REF!</f>
        <v>#REF!</v>
      </c>
      <c r="BK25" s="12" t="e">
        <f>SUM(#REF!)-#REF!</f>
        <v>#REF!</v>
      </c>
      <c r="BL25" s="12" t="e">
        <f>SUM(#REF!)-#REF!</f>
        <v>#REF!</v>
      </c>
      <c r="BM25" s="12" t="e">
        <f>SUM(#REF!)-#REF!</f>
        <v>#REF!</v>
      </c>
      <c r="BN25" s="12" t="e">
        <f>SUM(#REF!)-#REF!</f>
        <v>#REF!</v>
      </c>
      <c r="BO25" s="12" t="e">
        <f>SUM(#REF!)-#REF!</f>
        <v>#REF!</v>
      </c>
      <c r="BP25" s="12" t="e">
        <f>SUM(#REF!)-#REF!</f>
        <v>#REF!</v>
      </c>
      <c r="BQ25" s="12" t="e">
        <f>SUM(#REF!)-#REF!</f>
        <v>#REF!</v>
      </c>
      <c r="BR25" s="12" t="e">
        <f>SUM(#REF!)-#REF!</f>
        <v>#REF!</v>
      </c>
      <c r="BS25" s="12" t="e">
        <f>SUM(#REF!)-#REF!</f>
        <v>#REF!</v>
      </c>
      <c r="BT25" s="12" t="e">
        <f>SUM(#REF!)-#REF!</f>
        <v>#REF!</v>
      </c>
      <c r="BU25" s="12" t="e">
        <f>SUM(#REF!)-#REF!</f>
        <v>#REF!</v>
      </c>
      <c r="BV25" s="12" t="e">
        <f>SUM(#REF!)-#REF!</f>
        <v>#REF!</v>
      </c>
      <c r="BW25" s="12" t="e">
        <f>SUM(#REF!)-#REF!</f>
        <v>#REF!</v>
      </c>
      <c r="BX25" s="12" t="e">
        <f>SUM(#REF!)-#REF!</f>
        <v>#REF!</v>
      </c>
      <c r="BY25" s="12" t="e">
        <f>SUM(#REF!)-#REF!</f>
        <v>#REF!</v>
      </c>
      <c r="BZ25" s="12" t="e">
        <f>SUM(#REF!)-#REF!</f>
        <v>#REF!</v>
      </c>
      <c r="CA25" s="36" t="e">
        <f>SUM(#REF!)-#REF!</f>
        <v>#REF!</v>
      </c>
      <c r="CB25" s="36" t="e">
        <f>SUM(#REF!)-#REF!</f>
        <v>#REF!</v>
      </c>
      <c r="CC25" s="127" t="e">
        <f>SUM(#REF!)-#REF!</f>
        <v>#REF!</v>
      </c>
      <c r="CD25" s="36" t="e">
        <f>SUM(#REF!)-#REF!</f>
        <v>#REF!</v>
      </c>
      <c r="CE25" s="127" t="e">
        <f>SUM(#REF!)-#REF!</f>
        <v>#REF!</v>
      </c>
      <c r="CF25" s="12" t="e">
        <f>SUM(#REF!)-#REF!</f>
        <v>#REF!</v>
      </c>
      <c r="CG25" s="12" t="e">
        <f>SUM(#REF!)-#REF!</f>
        <v>#REF!</v>
      </c>
      <c r="CH25" s="12" t="e">
        <f>SUM(#REF!)-#REF!</f>
        <v>#REF!</v>
      </c>
      <c r="CI25" s="12" t="e">
        <f>SUM(#REF!)-#REF!</f>
        <v>#REF!</v>
      </c>
      <c r="CJ25" s="12" t="e">
        <f>SUM(#REF!)-#REF!</f>
        <v>#REF!</v>
      </c>
      <c r="CK25" s="12" t="e">
        <f>SUM(#REF!)-#REF!</f>
        <v>#REF!</v>
      </c>
      <c r="CL25" s="12" t="e">
        <f>SUM(#REF!)-#REF!</f>
        <v>#REF!</v>
      </c>
      <c r="CM25" s="12" t="e">
        <f>SUM(#REF!)-#REF!</f>
        <v>#REF!</v>
      </c>
      <c r="CN25" s="12" t="e">
        <f>SUM(#REF!)-#REF!</f>
        <v>#REF!</v>
      </c>
      <c r="CO25" s="12" t="e">
        <f>SUM(#REF!)-#REF!</f>
        <v>#REF!</v>
      </c>
      <c r="CP25" s="12" t="e">
        <f>SUM(#REF!)-#REF!</f>
        <v>#REF!</v>
      </c>
      <c r="CQ25" s="18" t="e">
        <f t="shared" si="6"/>
        <v>#REF!</v>
      </c>
      <c r="CR25" s="90" t="e">
        <f>SUM(#REF!)-#REF!</f>
        <v>#REF!</v>
      </c>
      <c r="CS25" s="90" t="e">
        <f>SUM(#REF!)-#REF!</f>
        <v>#REF!</v>
      </c>
      <c r="CT25" s="91" t="e">
        <f>SUM(#REF!)-#REF!</f>
        <v>#REF!</v>
      </c>
      <c r="CU25" s="12" t="e">
        <f>SUM(#REF!)-#REF!</f>
        <v>#REF!</v>
      </c>
      <c r="CV25" s="12" t="e">
        <f>SUM(#REF!)-#REF!</f>
        <v>#REF!</v>
      </c>
      <c r="CW25" s="12" t="e">
        <f>SUM(#REF!)-#REF!</f>
        <v>#REF!</v>
      </c>
      <c r="CX25" s="25" t="e">
        <f>SUM(#REF!)-#REF!</f>
        <v>#REF!</v>
      </c>
      <c r="CY25" s="12" t="e">
        <f>SUM(#REF!)-#REF!</f>
        <v>#REF!</v>
      </c>
      <c r="CZ25" s="91" t="e">
        <f>SUM(#REF!)-#REF!</f>
        <v>#REF!</v>
      </c>
      <c r="DA25" s="12" t="e">
        <f>SUM(#REF!)-#REF!</f>
        <v>#REF!</v>
      </c>
      <c r="DB25" s="12" t="e">
        <f>SUM(#REF!)-#REF!</f>
        <v>#REF!</v>
      </c>
      <c r="DC25" s="12" t="e">
        <f>SUM(#REF!)-#REF!</f>
        <v>#REF!</v>
      </c>
      <c r="DD25" s="12" t="e">
        <f>SUM(#REF!)-#REF!</f>
        <v>#REF!</v>
      </c>
      <c r="DE25" s="12" t="e">
        <f>SUM(#REF!)-#REF!</f>
        <v>#REF!</v>
      </c>
      <c r="DF25" s="12" t="e">
        <f>SUM(#REF!)-#REF!</f>
        <v>#REF!</v>
      </c>
      <c r="DG25" s="12" t="e">
        <f>SUM(#REF!)-#REF!</f>
        <v>#REF!</v>
      </c>
      <c r="DH25" s="12" t="e">
        <f>SUM(#REF!)-#REF!</f>
        <v>#REF!</v>
      </c>
      <c r="DI25" s="12" t="e">
        <f>SUM(#REF!)-#REF!</f>
        <v>#REF!</v>
      </c>
      <c r="DJ25" s="12" t="e">
        <f>SUM(#REF!)-#REF!</f>
        <v>#REF!</v>
      </c>
      <c r="DK25" s="12" t="e">
        <f>SUM(#REF!)-#REF!</f>
        <v>#REF!</v>
      </c>
      <c r="DL25" s="1" t="e">
        <f>SUM(#REF!)-#REF!</f>
        <v>#REF!</v>
      </c>
      <c r="DN25" s="1" t="e">
        <f>SUM(#REF!)-#REF!</f>
        <v>#REF!</v>
      </c>
      <c r="DO25" s="1" t="e">
        <f>SUM(#REF!)-#REF!</f>
        <v>#REF!</v>
      </c>
      <c r="DQ25" s="1" t="e">
        <f>SUM(#REF!)-#REF!</f>
        <v>#REF!</v>
      </c>
      <c r="DR25" s="1" t="e">
        <f>SUM(#REF!)-#REF!</f>
        <v>#REF!</v>
      </c>
      <c r="DT25" s="1" t="e">
        <f>SUM(#REF!)-#REF!</f>
        <v>#REF!</v>
      </c>
      <c r="DU25" s="14" t="e">
        <f t="shared" si="7"/>
        <v>#REF!</v>
      </c>
      <c r="DV25" s="61" t="e">
        <f>SUM(#REF!)-#REF!</f>
        <v>#REF!</v>
      </c>
      <c r="DW25" s="61" t="e">
        <f>SUM(#REF!)-#REF!</f>
        <v>#REF!</v>
      </c>
      <c r="DX25" s="61" t="e">
        <f>SUM(#REF!)-#REF!</f>
        <v>#REF!</v>
      </c>
      <c r="DY25" s="61" t="e">
        <f>SUM(#REF!)-#REF!</f>
        <v>#REF!</v>
      </c>
      <c r="DZ25" s="61" t="e">
        <f>SUM(#REF!)-#REF!</f>
        <v>#REF!</v>
      </c>
      <c r="EA25" s="70" t="e">
        <f>SUM(#REF!)-#REF!</f>
        <v>#REF!</v>
      </c>
      <c r="EB25" s="72" t="e">
        <f>SUM(#REF!)-#REF!</f>
        <v>#REF!</v>
      </c>
      <c r="EC25" s="14"/>
      <c r="ED25" s="14"/>
      <c r="EE25" s="33" t="e">
        <f>SUM(#REF!)-#REF!</f>
        <v>#REF!</v>
      </c>
      <c r="EF25" s="33" t="e">
        <f>SUM(#REF!)-#REF!</f>
        <v>#REF!</v>
      </c>
      <c r="EG25" s="57" t="e">
        <f>SUM(#REF!)-#REF!</f>
        <v>#REF!</v>
      </c>
      <c r="EH25" s="33" t="e">
        <f>SUM(#REF!)-#REF!</f>
        <v>#REF!</v>
      </c>
      <c r="EI25" s="57" t="e">
        <f>SUM(#REF!)-#REF!</f>
        <v>#REF!</v>
      </c>
      <c r="EJ25" s="33" t="e">
        <f>SUM(#REF!)-#REF!</f>
        <v>#REF!</v>
      </c>
      <c r="EK25" s="33" t="e">
        <f>SUM(#REF!)-#REF!</f>
        <v>#REF!</v>
      </c>
      <c r="EL25" s="57" t="e">
        <f>SUM(#REF!)-#REF!</f>
        <v>#REF!</v>
      </c>
      <c r="EM25" s="33" t="e">
        <f>SUM(#REF!)-#REF!</f>
        <v>#REF!</v>
      </c>
      <c r="EN25" s="57" t="e">
        <f>SUM(#REF!)-#REF!</f>
        <v>#REF!</v>
      </c>
      <c r="EO25" s="33" t="e">
        <f>SUM(#REF!)-#REF!</f>
        <v>#REF!</v>
      </c>
      <c r="EP25" s="33" t="e">
        <f>SUM(#REF!)-#REF!</f>
        <v>#REF!</v>
      </c>
      <c r="EQ25" s="57" t="e">
        <f>SUM(#REF!)-#REF!</f>
        <v>#REF!</v>
      </c>
      <c r="ER25" s="33" t="e">
        <f>SUM(#REF!)-#REF!</f>
        <v>#REF!</v>
      </c>
      <c r="ES25" s="57" t="e">
        <f>SUM(#REF!)-#REF!</f>
        <v>#REF!</v>
      </c>
      <c r="ET25" s="33" t="e">
        <f>SUM(#REF!)-#REF!</f>
        <v>#REF!</v>
      </c>
      <c r="EU25" s="33" t="e">
        <f>SUM(#REF!)-#REF!</f>
        <v>#REF!</v>
      </c>
      <c r="EV25" s="57" t="e">
        <f>SUM(#REF!)-#REF!</f>
        <v>#REF!</v>
      </c>
      <c r="EW25" s="33" t="e">
        <f>SUM(#REF!)-#REF!</f>
        <v>#REF!</v>
      </c>
      <c r="EX25" s="57" t="e">
        <f>SUM(#REF!)-#REF!</f>
        <v>#REF!</v>
      </c>
    </row>
    <row r="26" spans="1:160" ht="36.75" customHeight="1" x14ac:dyDescent="0.35">
      <c r="A26" s="230">
        <v>18</v>
      </c>
      <c r="B26" s="231" t="s">
        <v>3</v>
      </c>
      <c r="C26" s="232">
        <v>157223.32779000001</v>
      </c>
      <c r="D26" s="232">
        <v>254645.51557999998</v>
      </c>
      <c r="E26" s="232">
        <v>15980.058590000001</v>
      </c>
      <c r="F26" s="231"/>
      <c r="G26" s="232">
        <v>157223.32779000001</v>
      </c>
      <c r="H26" s="232">
        <v>254364.10123999999</v>
      </c>
      <c r="I26" s="232">
        <v>15917.10168</v>
      </c>
      <c r="J26" s="233"/>
      <c r="K26" s="36" t="e">
        <f>SUM(#REF!)-#REF!</f>
        <v>#REF!</v>
      </c>
      <c r="L26" s="36" t="e">
        <f>SUM(#REF!)-#REF!</f>
        <v>#REF!</v>
      </c>
      <c r="M26" s="140" t="e">
        <f t="shared" si="11"/>
        <v>#REF!</v>
      </c>
      <c r="N26" s="140" t="e">
        <f t="shared" si="12"/>
        <v>#REF!</v>
      </c>
      <c r="O26" s="140" t="e">
        <f>SUM(#REF!)-#REF!</f>
        <v>#REF!</v>
      </c>
      <c r="P26" s="12" t="e">
        <f>SUM(#REF!)-#REF!</f>
        <v>#REF!</v>
      </c>
      <c r="Q26" s="12" t="e">
        <f>SUM(#REF!)-#REF!</f>
        <v>#REF!</v>
      </c>
      <c r="R26" s="12" t="e">
        <f>SUM(#REF!)-#REF!</f>
        <v>#REF!</v>
      </c>
      <c r="S26" s="12" t="e">
        <f>SUM(#REF!)-#REF!</f>
        <v>#REF!</v>
      </c>
      <c r="T26" s="12" t="e">
        <f>SUM(#REF!)-#REF!</f>
        <v>#REF!</v>
      </c>
      <c r="U26" s="12" t="e">
        <f>SUM(#REF!)-#REF!</f>
        <v>#REF!</v>
      </c>
      <c r="V26" s="12" t="e">
        <f>SUM(#REF!)-#REF!</f>
        <v>#REF!</v>
      </c>
      <c r="W26" s="12" t="e">
        <f>SUM(#REF!)-#REF!</f>
        <v>#REF!</v>
      </c>
      <c r="X26" s="12"/>
      <c r="Y26" s="12" t="e">
        <f>SUM(#REF!)-#REF!</f>
        <v>#REF!</v>
      </c>
      <c r="Z26" s="12" t="e">
        <f>SUM(#REF!)-#REF!</f>
        <v>#REF!</v>
      </c>
      <c r="AA26" s="12" t="e">
        <f>SUM(#REF!)-#REF!</f>
        <v>#REF!</v>
      </c>
      <c r="AB26" s="12" t="e">
        <f>SUM(#REF!)-#REF!</f>
        <v>#REF!</v>
      </c>
      <c r="AC26" s="12" t="e">
        <f>SUM(#REF!)-#REF!</f>
        <v>#REF!</v>
      </c>
      <c r="AD26" s="12" t="e">
        <f>SUM(#REF!)-#REF!</f>
        <v>#REF!</v>
      </c>
      <c r="AE26" s="12" t="e">
        <f>SUM(#REF!)-#REF!</f>
        <v>#REF!</v>
      </c>
      <c r="AF26" s="12" t="e">
        <f>SUM(#REF!)-#REF!</f>
        <v>#REF!</v>
      </c>
      <c r="AG26" s="12" t="e">
        <f>SUM(#REF!)-#REF!</f>
        <v>#REF!</v>
      </c>
      <c r="AH26" s="12" t="e">
        <f>SUM(#REF!)-#REF!</f>
        <v>#REF!</v>
      </c>
      <c r="AI26" s="12" t="e">
        <f>SUM(#REF!)-#REF!</f>
        <v>#REF!</v>
      </c>
      <c r="AJ26" s="12" t="e">
        <f>SUM(#REF!)-#REF!</f>
        <v>#REF!</v>
      </c>
      <c r="AK26" s="12" t="e">
        <f>SUM(#REF!)-#REF!</f>
        <v>#REF!</v>
      </c>
      <c r="AL26" s="12" t="e">
        <f>SUM(#REF!)-#REF!</f>
        <v>#REF!</v>
      </c>
      <c r="AM26" s="12" t="e">
        <f>SUM(#REF!)-#REF!</f>
        <v>#REF!</v>
      </c>
      <c r="AN26" s="12" t="e">
        <f>SUM(#REF!)-#REF!</f>
        <v>#REF!</v>
      </c>
      <c r="AO26" s="12" t="e">
        <f>SUM(#REF!)-#REF!</f>
        <v>#REF!</v>
      </c>
      <c r="AP26" s="12" t="e">
        <f>SUM(#REF!)-#REF!</f>
        <v>#REF!</v>
      </c>
      <c r="AQ26" s="12" t="e">
        <f>SUM(#REF!)-#REF!</f>
        <v>#REF!</v>
      </c>
      <c r="AR26" s="12" t="e">
        <f>SUM(#REF!)-#REF!</f>
        <v>#REF!</v>
      </c>
      <c r="AS26" s="12" t="e">
        <f>SUM(#REF!)-#REF!</f>
        <v>#REF!</v>
      </c>
      <c r="AT26" s="12" t="e">
        <f>SUM(#REF!)-#REF!</f>
        <v>#REF!</v>
      </c>
      <c r="AU26" s="10"/>
      <c r="AV26" s="10"/>
      <c r="AW26" s="12" t="e">
        <f>SUM(#REF!)-#REF!</f>
        <v>#REF!</v>
      </c>
      <c r="AX26" s="12" t="e">
        <f>SUM(#REF!)-#REF!</f>
        <v>#REF!</v>
      </c>
      <c r="AY26" s="12" t="e">
        <f>SUM(#REF!)-#REF!</f>
        <v>#REF!</v>
      </c>
      <c r="AZ26" s="12" t="e">
        <f>SUM(#REF!)-#REF!</f>
        <v>#REF!</v>
      </c>
      <c r="BA26" s="12" t="e">
        <f>SUM(#REF!)-#REF!</f>
        <v>#REF!</v>
      </c>
      <c r="BB26" s="12" t="e">
        <f>SUM(#REF!)-#REF!</f>
        <v>#REF!</v>
      </c>
      <c r="BC26" s="12" t="e">
        <f>SUM(#REF!)-#REF!</f>
        <v>#REF!</v>
      </c>
      <c r="BD26" s="12" t="e">
        <f>SUM(#REF!)-#REF!</f>
        <v>#REF!</v>
      </c>
      <c r="BE26" s="12" t="e">
        <f>SUM(#REF!)-#REF!</f>
        <v>#REF!</v>
      </c>
      <c r="BF26" s="12" t="e">
        <f>SUM(#REF!)-#REF!</f>
        <v>#REF!</v>
      </c>
      <c r="BG26" s="12" t="e">
        <f>SUM(#REF!)-#REF!</f>
        <v>#REF!</v>
      </c>
      <c r="BH26" s="12" t="e">
        <f>SUM(#REF!)-#REF!</f>
        <v>#REF!</v>
      </c>
      <c r="BI26" s="12" t="e">
        <f>SUM(#REF!)-#REF!</f>
        <v>#REF!</v>
      </c>
      <c r="BJ26" s="12" t="e">
        <f>SUM(#REF!)-#REF!</f>
        <v>#REF!</v>
      </c>
      <c r="BK26" s="12" t="e">
        <f>SUM(#REF!)-#REF!</f>
        <v>#REF!</v>
      </c>
      <c r="BL26" s="12" t="e">
        <f>SUM(#REF!)-#REF!</f>
        <v>#REF!</v>
      </c>
      <c r="BM26" s="12" t="e">
        <f>SUM(#REF!)-#REF!</f>
        <v>#REF!</v>
      </c>
      <c r="BN26" s="12" t="e">
        <f>SUM(#REF!)-#REF!</f>
        <v>#REF!</v>
      </c>
      <c r="BO26" s="12" t="e">
        <f>SUM(#REF!)-#REF!</f>
        <v>#REF!</v>
      </c>
      <c r="BP26" s="12" t="e">
        <f>SUM(#REF!)-#REF!</f>
        <v>#REF!</v>
      </c>
      <c r="BQ26" s="12" t="e">
        <f>SUM(#REF!)-#REF!</f>
        <v>#REF!</v>
      </c>
      <c r="BR26" s="12" t="e">
        <f>SUM(#REF!)-#REF!</f>
        <v>#REF!</v>
      </c>
      <c r="BS26" s="12" t="e">
        <f>SUM(#REF!)-#REF!</f>
        <v>#REF!</v>
      </c>
      <c r="BT26" s="12" t="e">
        <f>SUM(#REF!)-#REF!</f>
        <v>#REF!</v>
      </c>
      <c r="BU26" s="12" t="e">
        <f>SUM(#REF!)-#REF!</f>
        <v>#REF!</v>
      </c>
      <c r="BV26" s="12" t="e">
        <f>SUM(#REF!)-#REF!</f>
        <v>#REF!</v>
      </c>
      <c r="BW26" s="12" t="e">
        <f>SUM(#REF!)-#REF!</f>
        <v>#REF!</v>
      </c>
      <c r="BX26" s="12" t="e">
        <f>SUM(#REF!)-#REF!</f>
        <v>#REF!</v>
      </c>
      <c r="BY26" s="12" t="e">
        <f>SUM(#REF!)-#REF!</f>
        <v>#REF!</v>
      </c>
      <c r="BZ26" s="12" t="e">
        <f>SUM(#REF!)-#REF!</f>
        <v>#REF!</v>
      </c>
      <c r="CA26" s="36" t="e">
        <f>SUM(#REF!)-#REF!</f>
        <v>#REF!</v>
      </c>
      <c r="CB26" s="36" t="e">
        <f>SUM(#REF!)-#REF!</f>
        <v>#REF!</v>
      </c>
      <c r="CC26" s="127" t="e">
        <f>SUM(#REF!)</f>
        <v>#REF!</v>
      </c>
      <c r="CD26" s="36" t="e">
        <f>SUM(#REF!)-#REF!</f>
        <v>#REF!</v>
      </c>
      <c r="CE26" s="127" t="e">
        <f>SUM(#REF!)</f>
        <v>#REF!</v>
      </c>
      <c r="CF26" s="12" t="e">
        <f>SUM(#REF!)-#REF!</f>
        <v>#REF!</v>
      </c>
      <c r="CG26" s="12" t="e">
        <f>SUM(#REF!)-#REF!</f>
        <v>#REF!</v>
      </c>
      <c r="CH26" s="12" t="e">
        <f>SUM(#REF!)-#REF!</f>
        <v>#REF!</v>
      </c>
      <c r="CI26" s="12" t="e">
        <f>SUM(#REF!)-#REF!</f>
        <v>#REF!</v>
      </c>
      <c r="CJ26" s="12" t="e">
        <f>SUM(#REF!)-#REF!</f>
        <v>#REF!</v>
      </c>
      <c r="CK26" s="12" t="e">
        <f>SUM(#REF!)-#REF!</f>
        <v>#REF!</v>
      </c>
      <c r="CL26" s="12" t="e">
        <f>SUM(#REF!)-#REF!</f>
        <v>#REF!</v>
      </c>
      <c r="CM26" s="12" t="e">
        <f>SUM(#REF!)-#REF!</f>
        <v>#REF!</v>
      </c>
      <c r="CN26" s="12" t="e">
        <f>SUM(#REF!)-#REF!</f>
        <v>#REF!</v>
      </c>
      <c r="CO26" s="12" t="e">
        <f>SUM(#REF!)-#REF!</f>
        <v>#REF!</v>
      </c>
      <c r="CP26" s="12" t="e">
        <f>SUM(#REF!)-#REF!</f>
        <v>#REF!</v>
      </c>
      <c r="CQ26" s="18" t="e">
        <f t="shared" si="6"/>
        <v>#REF!</v>
      </c>
      <c r="CR26" s="90" t="e">
        <f>SUM(#REF!)-#REF!</f>
        <v>#REF!</v>
      </c>
      <c r="CS26" s="90" t="e">
        <f>SUM(#REF!)-#REF!</f>
        <v>#REF!</v>
      </c>
      <c r="CT26" s="91" t="e">
        <f>SUM(#REF!)-#REF!</f>
        <v>#REF!</v>
      </c>
      <c r="CU26" s="12" t="e">
        <f>SUM(#REF!)-#REF!</f>
        <v>#REF!</v>
      </c>
      <c r="CV26" s="12" t="e">
        <f>SUM(#REF!)-#REF!</f>
        <v>#REF!</v>
      </c>
      <c r="CW26" s="12" t="e">
        <f>SUM(#REF!)-#REF!</f>
        <v>#REF!</v>
      </c>
      <c r="CX26" s="25" t="e">
        <f>SUM(#REF!)-#REF!</f>
        <v>#REF!</v>
      </c>
      <c r="CY26" s="12" t="e">
        <f>SUM(#REF!)-#REF!</f>
        <v>#REF!</v>
      </c>
      <c r="CZ26" s="91" t="e">
        <f>SUM(#REF!)-#REF!</f>
        <v>#REF!</v>
      </c>
      <c r="DA26" s="12" t="e">
        <f>SUM(#REF!)-#REF!</f>
        <v>#REF!</v>
      </c>
      <c r="DB26" s="12" t="e">
        <f>SUM(#REF!)-#REF!</f>
        <v>#REF!</v>
      </c>
      <c r="DC26" s="12" t="e">
        <f>SUM(#REF!)-#REF!</f>
        <v>#REF!</v>
      </c>
      <c r="DD26" s="12" t="e">
        <f>SUM(#REF!)-#REF!</f>
        <v>#REF!</v>
      </c>
      <c r="DE26" s="12" t="e">
        <f>SUM(#REF!)-#REF!</f>
        <v>#REF!</v>
      </c>
      <c r="DF26" s="12" t="e">
        <f>SUM(#REF!)-#REF!</f>
        <v>#REF!</v>
      </c>
      <c r="DG26" s="12" t="e">
        <f>SUM(#REF!)-#REF!</f>
        <v>#REF!</v>
      </c>
      <c r="DH26" s="12" t="e">
        <f>SUM(#REF!)-#REF!</f>
        <v>#REF!</v>
      </c>
      <c r="DI26" s="12" t="e">
        <f>SUM(#REF!)-#REF!</f>
        <v>#REF!</v>
      </c>
      <c r="DJ26" s="12" t="e">
        <f>SUM(#REF!)-#REF!</f>
        <v>#REF!</v>
      </c>
      <c r="DK26" s="12" t="e">
        <f>SUM(#REF!)-#REF!</f>
        <v>#REF!</v>
      </c>
      <c r="DL26" s="1" t="e">
        <f>SUM(#REF!)-#REF!</f>
        <v>#REF!</v>
      </c>
      <c r="DN26" s="1" t="e">
        <f>SUM(#REF!)-#REF!</f>
        <v>#REF!</v>
      </c>
      <c r="DO26" s="1" t="e">
        <f>SUM(#REF!)-#REF!</f>
        <v>#REF!</v>
      </c>
      <c r="DQ26" s="1" t="e">
        <f>SUM(#REF!)-#REF!</f>
        <v>#REF!</v>
      </c>
      <c r="DR26" s="1" t="e">
        <f>SUM(#REF!)-#REF!</f>
        <v>#REF!</v>
      </c>
      <c r="DT26" s="1" t="e">
        <f>SUM(#REF!)-#REF!</f>
        <v>#REF!</v>
      </c>
      <c r="DU26" s="14" t="e">
        <f t="shared" si="7"/>
        <v>#REF!</v>
      </c>
      <c r="DV26" s="61" t="e">
        <f>SUM(#REF!)</f>
        <v>#REF!</v>
      </c>
      <c r="DW26" s="61" t="e">
        <f>SUM(#REF!)</f>
        <v>#REF!</v>
      </c>
      <c r="DX26" s="61" t="e">
        <f>SUM(#REF!)</f>
        <v>#REF!</v>
      </c>
      <c r="DY26" s="61" t="e">
        <f>SUM(#REF!)</f>
        <v>#REF!</v>
      </c>
      <c r="DZ26" s="61" t="e">
        <f>SUM(#REF!)</f>
        <v>#REF!</v>
      </c>
      <c r="EA26" s="70" t="e">
        <f>SUM(#REF!)</f>
        <v>#REF!</v>
      </c>
      <c r="EB26" s="72" t="e">
        <f>SUM(#REF!)</f>
        <v>#REF!</v>
      </c>
      <c r="EC26" s="14"/>
      <c r="ED26" s="14"/>
      <c r="EE26" s="33" t="e">
        <f>SUM(#REF!)-#REF!</f>
        <v>#REF!</v>
      </c>
      <c r="EF26" s="33" t="e">
        <f>SUM(#REF!)-#REF!</f>
        <v>#REF!</v>
      </c>
      <c r="EG26" s="57" t="e">
        <f>SUM(#REF!)</f>
        <v>#REF!</v>
      </c>
      <c r="EH26" s="33" t="e">
        <f>SUM(#REF!)-#REF!</f>
        <v>#REF!</v>
      </c>
      <c r="EI26" s="57" t="e">
        <f>SUM(#REF!)</f>
        <v>#REF!</v>
      </c>
      <c r="EJ26" s="33" t="e">
        <f>SUM(#REF!)-#REF!</f>
        <v>#REF!</v>
      </c>
      <c r="EK26" s="33" t="e">
        <f>SUM(#REF!)-#REF!</f>
        <v>#REF!</v>
      </c>
      <c r="EL26" s="57" t="e">
        <f>SUM(#REF!)</f>
        <v>#REF!</v>
      </c>
      <c r="EM26" s="33" t="e">
        <f>SUM(#REF!)-#REF!</f>
        <v>#REF!</v>
      </c>
      <c r="EN26" s="57" t="e">
        <f>SUM(#REF!)</f>
        <v>#REF!</v>
      </c>
      <c r="EO26" s="33" t="e">
        <f>SUM(#REF!)-#REF!</f>
        <v>#REF!</v>
      </c>
      <c r="EP26" s="33" t="e">
        <f>SUM(#REF!)-#REF!</f>
        <v>#REF!</v>
      </c>
      <c r="EQ26" s="57" t="e">
        <f>SUM(#REF!)</f>
        <v>#REF!</v>
      </c>
      <c r="ER26" s="33" t="e">
        <f>SUM(#REF!)-#REF!</f>
        <v>#REF!</v>
      </c>
      <c r="ES26" s="57" t="e">
        <f>SUM(#REF!)</f>
        <v>#REF!</v>
      </c>
      <c r="ET26" s="33" t="e">
        <f>SUM(#REF!)-#REF!</f>
        <v>#REF!</v>
      </c>
      <c r="EU26" s="33" t="e">
        <f>SUM(#REF!)-#REF!</f>
        <v>#REF!</v>
      </c>
      <c r="EV26" s="57" t="e">
        <f>SUM(#REF!)</f>
        <v>#REF!</v>
      </c>
      <c r="EW26" s="33" t="e">
        <f>SUM(#REF!)-#REF!</f>
        <v>#REF!</v>
      </c>
      <c r="EX26" s="57" t="e">
        <f>SUM(#REF!)</f>
        <v>#REF!</v>
      </c>
    </row>
    <row r="27" spans="1:160" ht="36.75" customHeight="1" x14ac:dyDescent="0.35">
      <c r="A27" s="236" t="s">
        <v>107</v>
      </c>
      <c r="B27" s="237"/>
      <c r="C27" s="232"/>
      <c r="D27" s="232">
        <v>5205684.6849050038</v>
      </c>
      <c r="E27" s="232"/>
      <c r="F27" s="232"/>
      <c r="G27" s="235"/>
      <c r="H27" s="232">
        <v>4878060.4540090002</v>
      </c>
      <c r="I27" s="232"/>
      <c r="J27" s="232"/>
      <c r="K27" s="163"/>
      <c r="L27" s="163"/>
      <c r="M27" s="164"/>
      <c r="N27" s="164"/>
      <c r="O27" s="164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6"/>
      <c r="AV27" s="166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  <c r="BX27" s="165"/>
      <c r="BY27" s="165"/>
      <c r="BZ27" s="165"/>
      <c r="CA27" s="163"/>
      <c r="CB27" s="163"/>
      <c r="CC27" s="167"/>
      <c r="CD27" s="163"/>
      <c r="CE27" s="167"/>
      <c r="CF27" s="165"/>
      <c r="CG27" s="165"/>
      <c r="CH27" s="165"/>
      <c r="CI27" s="165"/>
      <c r="CJ27" s="165"/>
      <c r="CK27" s="165"/>
      <c r="CL27" s="165"/>
      <c r="CM27" s="165"/>
      <c r="CN27" s="165"/>
      <c r="CO27" s="168"/>
      <c r="CP27" s="168"/>
      <c r="CR27" s="169"/>
      <c r="CS27" s="169"/>
      <c r="CT27" s="170"/>
      <c r="CU27" s="165"/>
      <c r="CV27" s="165"/>
      <c r="CW27" s="165"/>
      <c r="CX27" s="171"/>
      <c r="CY27" s="165"/>
      <c r="CZ27" s="170"/>
      <c r="DA27" s="165"/>
      <c r="DB27" s="165"/>
      <c r="DC27" s="165"/>
      <c r="DD27" s="170"/>
      <c r="DE27" s="170"/>
      <c r="DF27" s="170"/>
      <c r="DG27" s="170"/>
      <c r="DH27" s="170"/>
      <c r="DI27" s="170"/>
      <c r="DJ27" s="170"/>
      <c r="DK27" s="170"/>
      <c r="DL27" s="172"/>
      <c r="DN27" s="172"/>
      <c r="DO27" s="172"/>
      <c r="DQ27" s="1"/>
      <c r="DR27" s="1"/>
      <c r="DT27" s="1"/>
      <c r="DU27" s="14"/>
      <c r="DV27" s="173"/>
      <c r="DW27" s="173"/>
      <c r="DX27" s="173"/>
      <c r="DY27" s="173"/>
      <c r="DZ27" s="173"/>
      <c r="EA27" s="174"/>
      <c r="EB27" s="175"/>
      <c r="EC27" s="14"/>
      <c r="ED27" s="14"/>
      <c r="EE27" s="33"/>
      <c r="EF27" s="33"/>
      <c r="EG27" s="57"/>
      <c r="EH27" s="33"/>
      <c r="EI27" s="176"/>
      <c r="EJ27" s="33"/>
      <c r="EK27" s="33"/>
      <c r="EL27" s="57"/>
      <c r="EM27" s="33"/>
      <c r="EN27" s="176"/>
      <c r="EO27" s="33"/>
      <c r="EP27" s="33"/>
      <c r="EQ27" s="57"/>
      <c r="ER27" s="33"/>
      <c r="ES27" s="176"/>
      <c r="ET27" s="33"/>
      <c r="EU27" s="33"/>
      <c r="EV27" s="57"/>
      <c r="EW27" s="33"/>
      <c r="EX27" s="176"/>
    </row>
    <row r="28" spans="1:160" s="29" customFormat="1" ht="115.5" customHeight="1" thickBot="1" x14ac:dyDescent="0.4">
      <c r="A28" s="271" t="s">
        <v>108</v>
      </c>
      <c r="B28" s="271"/>
      <c r="C28" s="198">
        <f>C9+C10+C11+C12+C13+C14+C15+C16+C17+C18+C19+C20+C21+C22+C23+C24+C25+C26+C27</f>
        <v>5073259.7999999989</v>
      </c>
      <c r="D28" s="198">
        <f>D26+D25+D24+D23+D22+D21+D20+D19+D18+D17+D16+D15+D14+D13+D12+D11+D10+D9+D27</f>
        <v>18935684.017115004</v>
      </c>
      <c r="E28" s="198">
        <f t="shared" ref="E28:J28" si="14">E26+E25+E24+E23+E22+E21+E20+E19+E18+E17+E16+E15+E14+E13+E12+E11+E10+E9+E27</f>
        <v>193477.1</v>
      </c>
      <c r="F28" s="198">
        <f t="shared" si="14"/>
        <v>0</v>
      </c>
      <c r="G28" s="198">
        <f>G26+G25+G24+G23+G22+G21+G20+G19+G18+G17+G16+G15+G14+G13+G12+G11+G10+G9+G27</f>
        <v>5073259.7999999989</v>
      </c>
      <c r="H28" s="198">
        <f>H26+H25+H24+H23+H22+H21+H20+H19+H18+H17+H16+H15+H14+H13+H12+H11+H10+H9+H27</f>
        <v>17634002.04146</v>
      </c>
      <c r="I28" s="291">
        <f t="shared" si="14"/>
        <v>184369.47133000006</v>
      </c>
      <c r="J28" s="198">
        <f t="shared" si="14"/>
        <v>0</v>
      </c>
      <c r="K28" s="126" t="e">
        <f>L28+M28+N28+O28</f>
        <v>#REF!</v>
      </c>
      <c r="L28" s="126" t="e">
        <f>#REF!+#REF!</f>
        <v>#REF!</v>
      </c>
      <c r="M28" s="141" t="e">
        <f>#REF!+#REF!</f>
        <v>#REF!</v>
      </c>
      <c r="N28" s="141" t="e">
        <f>#REF!+#REF!</f>
        <v>#REF!</v>
      </c>
      <c r="O28" s="141" t="e">
        <f>#REF!+#REF!</f>
        <v>#REF!</v>
      </c>
      <c r="P28" s="35" t="e">
        <f>Q28+R28+S28+T28</f>
        <v>#REF!</v>
      </c>
      <c r="Q28" s="35" t="e">
        <f>#REF!+#REF!</f>
        <v>#REF!</v>
      </c>
      <c r="R28" s="35" t="e">
        <f>#REF!+#REF!</f>
        <v>#REF!</v>
      </c>
      <c r="S28" s="35" t="e">
        <f>#REF!+#REF!</f>
        <v>#REF!</v>
      </c>
      <c r="T28" s="35" t="e">
        <f>#REF!+#REF!</f>
        <v>#REF!</v>
      </c>
      <c r="U28" s="35" t="e">
        <f>V28+W28+Y28+Z28</f>
        <v>#REF!</v>
      </c>
      <c r="V28" s="35" t="e">
        <f>#REF!+#REF!</f>
        <v>#REF!</v>
      </c>
      <c r="W28" s="35" t="e">
        <f>#REF!+#REF!</f>
        <v>#REF!</v>
      </c>
      <c r="X28" s="35"/>
      <c r="Y28" s="35" t="e">
        <f>#REF!+#REF!</f>
        <v>#REF!</v>
      </c>
      <c r="Z28" s="35" t="e">
        <f>#REF!+#REF!</f>
        <v>#REF!</v>
      </c>
      <c r="AA28" s="35" t="e">
        <f>AB28+AC28+AD28+AE28</f>
        <v>#REF!</v>
      </c>
      <c r="AB28" s="35" t="e">
        <f>#REF!+#REF!</f>
        <v>#REF!</v>
      </c>
      <c r="AC28" s="35" t="e">
        <f>#REF!+#REF!</f>
        <v>#REF!</v>
      </c>
      <c r="AD28" s="35" t="e">
        <f>#REF!+#REF!</f>
        <v>#REF!</v>
      </c>
      <c r="AE28" s="35" t="e">
        <f>#REF!+#REF!</f>
        <v>#REF!</v>
      </c>
      <c r="AF28" s="35" t="e">
        <f>AG28+AH28+AI28+AJ28</f>
        <v>#REF!</v>
      </c>
      <c r="AG28" s="35" t="e">
        <f>#REF!+#REF!</f>
        <v>#REF!</v>
      </c>
      <c r="AH28" s="35" t="e">
        <f>#REF!+#REF!</f>
        <v>#REF!</v>
      </c>
      <c r="AI28" s="35" t="e">
        <f>#REF!+#REF!</f>
        <v>#REF!</v>
      </c>
      <c r="AJ28" s="35" t="e">
        <f>#REF!+#REF!</f>
        <v>#REF!</v>
      </c>
      <c r="AK28" s="35" t="e">
        <f>AL28+AM28+AN28+AO28</f>
        <v>#REF!</v>
      </c>
      <c r="AL28" s="35" t="e">
        <f>#REF!+#REF!</f>
        <v>#REF!</v>
      </c>
      <c r="AM28" s="35" t="e">
        <f>#REF!+#REF!</f>
        <v>#REF!</v>
      </c>
      <c r="AN28" s="35" t="e">
        <f>#REF!+#REF!</f>
        <v>#REF!</v>
      </c>
      <c r="AO28" s="35" t="e">
        <f>#REF!+#REF!</f>
        <v>#REF!</v>
      </c>
      <c r="AP28" s="35" t="e">
        <f>AQ28+AR28+AS28+AT28</f>
        <v>#REF!</v>
      </c>
      <c r="AQ28" s="35" t="e">
        <f>#REF!+#REF!</f>
        <v>#REF!</v>
      </c>
      <c r="AR28" s="35" t="e">
        <f>#REF!+#REF!</f>
        <v>#REF!</v>
      </c>
      <c r="AS28" s="35" t="e">
        <f>#REF!+#REF!</f>
        <v>#REF!</v>
      </c>
      <c r="AT28" s="35" t="e">
        <f>#REF!+#REF!</f>
        <v>#REF!</v>
      </c>
      <c r="AU28" s="35"/>
      <c r="AV28" s="35"/>
      <c r="AW28" s="35" t="e">
        <f>AX28+AY28+AZ28+BA28</f>
        <v>#REF!</v>
      </c>
      <c r="AX28" s="35" t="e">
        <f>#REF!+#REF!</f>
        <v>#REF!</v>
      </c>
      <c r="AY28" s="35" t="e">
        <f>#REF!+#REF!</f>
        <v>#REF!</v>
      </c>
      <c r="AZ28" s="35" t="e">
        <f>#REF!+#REF!</f>
        <v>#REF!</v>
      </c>
      <c r="BA28" s="35" t="e">
        <f>#REF!+#REF!</f>
        <v>#REF!</v>
      </c>
      <c r="BB28" s="35" t="e">
        <f>BC28+BD28+BE28+BF28</f>
        <v>#REF!</v>
      </c>
      <c r="BC28" s="35" t="e">
        <f>#REF!+#REF!</f>
        <v>#REF!</v>
      </c>
      <c r="BD28" s="35" t="e">
        <f>#REF!+#REF!</f>
        <v>#REF!</v>
      </c>
      <c r="BE28" s="35" t="e">
        <f>#REF!+#REF!</f>
        <v>#REF!</v>
      </c>
      <c r="BF28" s="35" t="e">
        <f>#REF!+#REF!</f>
        <v>#REF!</v>
      </c>
      <c r="BG28" s="35" t="e">
        <f>BH28+BI28+BJ28+BK28</f>
        <v>#REF!</v>
      </c>
      <c r="BH28" s="35" t="e">
        <f>#REF!+#REF!</f>
        <v>#REF!</v>
      </c>
      <c r="BI28" s="35" t="e">
        <f>#REF!+#REF!</f>
        <v>#REF!</v>
      </c>
      <c r="BJ28" s="35" t="e">
        <f>#REF!+#REF!</f>
        <v>#REF!</v>
      </c>
      <c r="BK28" s="35" t="e">
        <f>#REF!+#REF!</f>
        <v>#REF!</v>
      </c>
      <c r="BL28" s="35" t="e">
        <f>BM28+BN28+BO28+BP28</f>
        <v>#REF!</v>
      </c>
      <c r="BM28" s="35" t="e">
        <f>#REF!+#REF!</f>
        <v>#REF!</v>
      </c>
      <c r="BN28" s="35" t="e">
        <f>#REF!+#REF!</f>
        <v>#REF!</v>
      </c>
      <c r="BO28" s="35" t="e">
        <f>#REF!+#REF!</f>
        <v>#REF!</v>
      </c>
      <c r="BP28" s="35" t="e">
        <f>#REF!+#REF!</f>
        <v>#REF!</v>
      </c>
      <c r="BQ28" s="35" t="e">
        <f>BR28+BS28+BT28+BU28</f>
        <v>#REF!</v>
      </c>
      <c r="BR28" s="35" t="e">
        <f>#REF!+#REF!</f>
        <v>#REF!</v>
      </c>
      <c r="BS28" s="35" t="e">
        <f>#REF!+#REF!</f>
        <v>#REF!</v>
      </c>
      <c r="BT28" s="35" t="e">
        <f>#REF!+#REF!</f>
        <v>#REF!</v>
      </c>
      <c r="BU28" s="35" t="e">
        <f>#REF!+#REF!</f>
        <v>#REF!</v>
      </c>
      <c r="BV28" s="35" t="e">
        <f>BW28+BX28+BY28+BZ28</f>
        <v>#REF!</v>
      </c>
      <c r="BW28" s="35" t="e">
        <f>#REF!+#REF!</f>
        <v>#REF!</v>
      </c>
      <c r="BX28" s="35" t="e">
        <f>#REF!+#REF!</f>
        <v>#REF!</v>
      </c>
      <c r="BY28" s="35" t="e">
        <f>#REF!+#REF!</f>
        <v>#REF!</v>
      </c>
      <c r="BZ28" s="35" t="e">
        <f>#REF!+#REF!</f>
        <v>#REF!</v>
      </c>
      <c r="CA28" s="126" t="e">
        <f>CB28+CC28+CD28+CE28</f>
        <v>#REF!</v>
      </c>
      <c r="CB28" s="126" t="e">
        <f>#REF!+#REF!</f>
        <v>#REF!</v>
      </c>
      <c r="CC28" s="126" t="e">
        <f>#REF!+#REF!</f>
        <v>#REF!</v>
      </c>
      <c r="CD28" s="126" t="e">
        <f>#REF!+#REF!</f>
        <v>#REF!</v>
      </c>
      <c r="CE28" s="126" t="e">
        <f>#REF!+#REF!</f>
        <v>#REF!</v>
      </c>
      <c r="CF28" s="35" t="e">
        <f>CG28</f>
        <v>#REF!</v>
      </c>
      <c r="CG28" s="35" t="e">
        <f>CH28+CI28+CJ28+CK28</f>
        <v>#REF!</v>
      </c>
      <c r="CH28" s="35" t="e">
        <f>#REF!+#REF!</f>
        <v>#REF!</v>
      </c>
      <c r="CI28" s="35" t="e">
        <f>#REF!+#REF!</f>
        <v>#REF!</v>
      </c>
      <c r="CJ28" s="35" t="e">
        <f>#REF!+#REF!</f>
        <v>#REF!</v>
      </c>
      <c r="CK28" s="35" t="e">
        <f>#REF!+#REF!</f>
        <v>#REF!</v>
      </c>
      <c r="CL28" s="35" t="e">
        <f>CM28+CN28+CO28+CP28</f>
        <v>#REF!</v>
      </c>
      <c r="CM28" s="35" t="e">
        <f>#REF!+#REF!</f>
        <v>#REF!</v>
      </c>
      <c r="CN28" s="35" t="e">
        <f>#REF!+#REF!</f>
        <v>#REF!</v>
      </c>
      <c r="CO28" s="126" t="e">
        <f>#REF!+#REF!</f>
        <v>#REF!</v>
      </c>
      <c r="CP28" s="126" t="e">
        <f>#REF!+#REF!</f>
        <v>#REF!</v>
      </c>
      <c r="CQ28" s="95"/>
      <c r="CR28" s="96" t="e">
        <f>#REF!+#REF!</f>
        <v>#REF!</v>
      </c>
      <c r="CS28" s="96" t="e">
        <f>#REF!+#REF!</f>
        <v>#REF!</v>
      </c>
      <c r="CT28" s="94" t="e">
        <f>CU28+CV28+CW28+CX28</f>
        <v>#REF!</v>
      </c>
      <c r="CU28" s="35" t="e">
        <f>#REF!+#REF!</f>
        <v>#REF!</v>
      </c>
      <c r="CV28" s="35" t="e">
        <f>#REF!+#REF!</f>
        <v>#REF!</v>
      </c>
      <c r="CW28" s="35" t="e">
        <f>#REF!+#REF!</f>
        <v>#REF!</v>
      </c>
      <c r="CX28" s="97" t="e">
        <f>#REF!+#REF!</f>
        <v>#REF!</v>
      </c>
      <c r="CY28" s="35" t="e">
        <f>CZ28+DA28+DB28+DC28</f>
        <v>#REF!</v>
      </c>
      <c r="CZ28" s="94" t="e">
        <f>#REF!+#REF!</f>
        <v>#REF!</v>
      </c>
      <c r="DA28" s="35" t="e">
        <f>#REF!+#REF!</f>
        <v>#REF!</v>
      </c>
      <c r="DB28" s="35" t="e">
        <f>#REF!+#REF!</f>
        <v>#REF!</v>
      </c>
      <c r="DC28" s="35" t="e">
        <f>#REF!+#REF!</f>
        <v>#REF!</v>
      </c>
      <c r="DD28" s="94" t="e">
        <f>DE28+DF28+DG28+DH28</f>
        <v>#REF!</v>
      </c>
      <c r="DE28" s="94" t="e">
        <f>#REF!+#REF!</f>
        <v>#REF!</v>
      </c>
      <c r="DF28" s="94" t="e">
        <f>#REF!+#REF!</f>
        <v>#REF!</v>
      </c>
      <c r="DG28" s="94" t="e">
        <f>#REF!+#REF!</f>
        <v>#REF!</v>
      </c>
      <c r="DH28" s="94" t="e">
        <f>#REF!+#REF!</f>
        <v>#REF!</v>
      </c>
      <c r="DI28" s="94" t="e">
        <f>#REF!+#REF!</f>
        <v>#REF!</v>
      </c>
      <c r="DJ28" s="94" t="e">
        <f>#REF!+#REF!</f>
        <v>#REF!</v>
      </c>
      <c r="DK28" s="94" t="e">
        <f>#REF!+#REF!</f>
        <v>#REF!</v>
      </c>
      <c r="DL28" s="34" t="e">
        <f>#REF!+#REF!</f>
        <v>#REF!</v>
      </c>
      <c r="DM28" s="37"/>
      <c r="DN28" s="34" t="e">
        <f>#REF!+#REF!</f>
        <v>#REF!</v>
      </c>
      <c r="DO28" s="34" t="e">
        <f>#REF!+#REF!</f>
        <v>#REF!</v>
      </c>
      <c r="DQ28" s="33" t="e">
        <f>#REF!+#REF!</f>
        <v>#REF!</v>
      </c>
      <c r="DR28" s="33" t="e">
        <f>#REF!+#REF!</f>
        <v>#REF!</v>
      </c>
      <c r="DT28" s="33" t="e">
        <f>#REF!+#REF!</f>
        <v>#REF!</v>
      </c>
      <c r="DV28" s="64"/>
      <c r="DW28" s="64"/>
      <c r="DX28" s="64"/>
      <c r="DY28" s="64"/>
      <c r="DZ28" s="64"/>
      <c r="EA28" s="78"/>
      <c r="EB28" s="78"/>
      <c r="EE28" s="33" t="e">
        <f>EF28+EG28+EH28+EI28</f>
        <v>#REF!</v>
      </c>
      <c r="EF28" s="33" t="e">
        <f>#REF!+#REF!</f>
        <v>#REF!</v>
      </c>
      <c r="EG28" s="33" t="e">
        <f>#REF!+#REF!</f>
        <v>#REF!</v>
      </c>
      <c r="EH28" s="33" t="e">
        <f>#REF!+#REF!</f>
        <v>#REF!</v>
      </c>
      <c r="EI28" s="44" t="e">
        <f>#REF!+#REF!</f>
        <v>#REF!</v>
      </c>
      <c r="EJ28" s="33" t="e">
        <f>EK28+EL28+EM28+EN28</f>
        <v>#REF!</v>
      </c>
      <c r="EK28" s="33" t="e">
        <f>#REF!+#REF!</f>
        <v>#REF!</v>
      </c>
      <c r="EL28" s="33" t="e">
        <f>#REF!+#REF!</f>
        <v>#REF!</v>
      </c>
      <c r="EM28" s="33" t="e">
        <f>#REF!+#REF!</f>
        <v>#REF!</v>
      </c>
      <c r="EN28" s="44" t="e">
        <f>#REF!+#REF!</f>
        <v>#REF!</v>
      </c>
      <c r="EO28" s="33" t="e">
        <f>EP28+EQ28+ER28+ES28</f>
        <v>#REF!</v>
      </c>
      <c r="EP28" s="33" t="e">
        <f>#REF!+#REF!</f>
        <v>#REF!</v>
      </c>
      <c r="EQ28" s="33" t="e">
        <f>#REF!+#REF!</f>
        <v>#REF!</v>
      </c>
      <c r="ER28" s="33" t="e">
        <f>#REF!+#REF!</f>
        <v>#REF!</v>
      </c>
      <c r="ES28" s="44" t="e">
        <f>#REF!+#REF!</f>
        <v>#REF!</v>
      </c>
      <c r="ET28" s="33" t="e">
        <f>EU28+EV28+EW28+EX28</f>
        <v>#REF!</v>
      </c>
      <c r="EU28" s="33" t="e">
        <f>#REF!+#REF!</f>
        <v>#REF!</v>
      </c>
      <c r="EV28" s="33" t="e">
        <f>#REF!+#REF!</f>
        <v>#REF!</v>
      </c>
      <c r="EW28" s="33" t="e">
        <f>#REF!+#REF!</f>
        <v>#REF!</v>
      </c>
      <c r="EX28" s="44" t="e">
        <f>#REF!+#REF!</f>
        <v>#REF!</v>
      </c>
      <c r="FA28" s="212"/>
      <c r="FB28" s="204"/>
      <c r="FD28" s="208"/>
    </row>
    <row r="29" spans="1:160" s="29" customFormat="1" ht="21.75" hidden="1" customHeight="1" thickTop="1" x14ac:dyDescent="0.35">
      <c r="A29" s="153" t="s">
        <v>54</v>
      </c>
      <c r="B29" s="30" t="s">
        <v>46</v>
      </c>
      <c r="C29" s="217">
        <f>SUM(C9:C28)</f>
        <v>10146519.599999998</v>
      </c>
      <c r="D29" s="31" t="e">
        <f>#REF!+#REF!+#REF!+#REF!</f>
        <v>#REF!</v>
      </c>
      <c r="E29" s="30"/>
      <c r="F29" s="30"/>
      <c r="G29" s="30"/>
      <c r="H29" s="30"/>
      <c r="I29" s="30"/>
      <c r="J29" s="30"/>
      <c r="K29" s="31" t="e">
        <f>L29+M29+N29+O29</f>
        <v>#REF!</v>
      </c>
      <c r="L29" s="31"/>
      <c r="M29" s="142" t="e">
        <f>#REF!+#REF!+#REF!+#REF!+#REF!+#REF!+#REF!+#REF!+#REF!+#REF!+#REF!+#REF!+#REF!+#REF!+#REF!+#REF!+#REF!</f>
        <v>#REF!</v>
      </c>
      <c r="N29" s="142" t="e">
        <f>#REF!+#REF!+#REF!+#REF!+#REF!+#REF!+#REF!+#REF!+#REF!+#REF!+#REF!+#REF!+#REF!+#REF!+#REF!+#REF!+#REF!</f>
        <v>#REF!</v>
      </c>
      <c r="O29" s="143"/>
      <c r="P29" s="31" t="e">
        <f>Q29+R29+S29+T29</f>
        <v>#REF!</v>
      </c>
      <c r="Q29" s="31" t="e">
        <f>#REF!+#REF!+#REF!+#REF!+#REF!+#REF!+#REF!+#REF!</f>
        <v>#REF!</v>
      </c>
      <c r="R29" s="31" t="e">
        <f>#REF!+#REF!+#REF!+#REF!+#REF!+#REF!+#REF!+#REF!</f>
        <v>#REF!</v>
      </c>
      <c r="S29" s="31" t="e">
        <f>#REF!+#REF!+#REF!+#REF!+#REF!+#REF!+#REF!+#REF!</f>
        <v>#REF!</v>
      </c>
      <c r="T29" s="31" t="e">
        <f>#REF!+#REF!+#REF!+#REF!+#REF!+#REF!+#REF!+#REF!</f>
        <v>#REF!</v>
      </c>
      <c r="U29" s="31" t="e">
        <f>V29+W29+Y29+Z29</f>
        <v>#REF!</v>
      </c>
      <c r="V29" s="31" t="e">
        <f>#REF!+#REF!+#REF!+#REF!+#REF!+#REF!+#REF!+#REF!</f>
        <v>#REF!</v>
      </c>
      <c r="W29" s="31" t="e">
        <f>#REF!+#REF!+#REF!+#REF!+#REF!+#REF!+#REF!+#REF!</f>
        <v>#REF!</v>
      </c>
      <c r="X29" s="31"/>
      <c r="Y29" s="31" t="e">
        <f>#REF!+#REF!+#REF!+#REF!+#REF!+#REF!+#REF!+#REF!</f>
        <v>#REF!</v>
      </c>
      <c r="Z29" s="31" t="e">
        <f>#REF!+#REF!+#REF!+#REF!+#REF!+#REF!+#REF!+#REF!</f>
        <v>#REF!</v>
      </c>
      <c r="AA29" s="31" t="e">
        <f>AB29+AC29+AD29+AE29</f>
        <v>#REF!</v>
      </c>
      <c r="AB29" s="31" t="e">
        <f>#REF!+#REF!+#REF!+#REF!+#REF!+#REF!+#REF!+#REF!</f>
        <v>#REF!</v>
      </c>
      <c r="AC29" s="31" t="e">
        <f>#REF!+#REF!+#REF!+#REF!+#REF!+#REF!+#REF!+#REF!</f>
        <v>#REF!</v>
      </c>
      <c r="AD29" s="31" t="e">
        <f>#REF!+#REF!+#REF!+#REF!+#REF!+#REF!+#REF!+#REF!</f>
        <v>#REF!</v>
      </c>
      <c r="AE29" s="31" t="e">
        <f>#REF!+#REF!+#REF!+#REF!+#REF!+#REF!+#REF!+#REF!</f>
        <v>#REF!</v>
      </c>
      <c r="AF29" s="31" t="e">
        <f>AG29+AH29+AI29+AJ29</f>
        <v>#REF!</v>
      </c>
      <c r="AG29" s="31" t="e">
        <f>#REF!+#REF!+#REF!+#REF!+#REF!+#REF!+#REF!+#REF!</f>
        <v>#REF!</v>
      </c>
      <c r="AH29" s="31" t="e">
        <f>#REF!+#REF!+#REF!+#REF!+#REF!+#REF!+#REF!+#REF!</f>
        <v>#REF!</v>
      </c>
      <c r="AI29" s="31" t="e">
        <f>#REF!+#REF!+#REF!+#REF!+#REF!+#REF!+#REF!+#REF!</f>
        <v>#REF!</v>
      </c>
      <c r="AJ29" s="31" t="e">
        <f>#REF!+#REF!+#REF!+#REF!+#REF!+#REF!+#REF!+#REF!</f>
        <v>#REF!</v>
      </c>
      <c r="AK29" s="31" t="e">
        <f>AL29+AM29+AN29+AO29</f>
        <v>#REF!</v>
      </c>
      <c r="AL29" s="31" t="e">
        <f>#REF!+#REF!+#REF!+#REF!+#REF!+#REF!+#REF!+#REF!</f>
        <v>#REF!</v>
      </c>
      <c r="AM29" s="31" t="e">
        <f>#REF!+#REF!+#REF!+#REF!+#REF!+#REF!+#REF!+#REF!</f>
        <v>#REF!</v>
      </c>
      <c r="AN29" s="31" t="e">
        <f>#REF!+#REF!+#REF!+#REF!+#REF!+#REF!+#REF!+#REF!</f>
        <v>#REF!</v>
      </c>
      <c r="AO29" s="31" t="e">
        <f>#REF!+#REF!+#REF!+#REF!+#REF!+#REF!+#REF!+#REF!</f>
        <v>#REF!</v>
      </c>
      <c r="AP29" s="31" t="e">
        <f>AQ29+AR29+AS29+AT29</f>
        <v>#REF!</v>
      </c>
      <c r="AQ29" s="31" t="e">
        <f>#REF!+#REF!+#REF!+#REF!+#REF!+#REF!+#REF!+#REF!+#REF!+#REF!+#REF!+#REF!+#REF!+#REF!+#REF!+#REF!+#REF!</f>
        <v>#REF!</v>
      </c>
      <c r="AR29" s="31" t="e">
        <f>#REF!+#REF!+#REF!+#REF!+#REF!+#REF!+#REF!+#REF!+#REF!+#REF!+#REF!+#REF!+#REF!+#REF!+#REF!+#REF!+#REF!</f>
        <v>#REF!</v>
      </c>
      <c r="AS29" s="31" t="e">
        <f>#REF!+#REF!+#REF!+#REF!+#REF!+#REF!+#REF!+#REF!+#REF!+#REF!+#REF!+#REF!+#REF!+#REF!+#REF!+#REF!+#REF!</f>
        <v>#REF!</v>
      </c>
      <c r="AT29" s="31" t="e">
        <f>#REF!+#REF!+#REF!+#REF!+#REF!+#REF!+#REF!+#REF!+#REF!+#REF!+#REF!+#REF!+#REF!+#REF!+#REF!+#REF!+#REF!</f>
        <v>#REF!</v>
      </c>
      <c r="AU29" s="31"/>
      <c r="AV29" s="31"/>
      <c r="AW29" s="31" t="e">
        <f>AX29+AY29+AZ29+BA29</f>
        <v>#REF!</v>
      </c>
      <c r="AX29" s="31" t="e">
        <f>#REF!+#REF!+#REF!+#REF!+#REF!+#REF!+#REF!+#REF!</f>
        <v>#REF!</v>
      </c>
      <c r="AY29" s="31" t="e">
        <f>#REF!+#REF!+#REF!+#REF!+#REF!+#REF!+#REF!+#REF!</f>
        <v>#REF!</v>
      </c>
      <c r="AZ29" s="31" t="e">
        <f>#REF!+#REF!+#REF!+#REF!+#REF!+#REF!+#REF!+#REF!</f>
        <v>#REF!</v>
      </c>
      <c r="BA29" s="31" t="e">
        <f>#REF!+#REF!+#REF!+#REF!+#REF!+#REF!+#REF!+#REF!</f>
        <v>#REF!</v>
      </c>
      <c r="BB29" s="9" t="e">
        <f>BC29+BD29+BE29+BF29</f>
        <v>#REF!</v>
      </c>
      <c r="BC29" s="9" t="e">
        <f>#REF!+#REF!+#REF!+#REF!+#REF!+#REF!+#REF!+#REF!</f>
        <v>#REF!</v>
      </c>
      <c r="BD29" s="9" t="e">
        <f>#REF!+#REF!+#REF!+#REF!+#REF!+#REF!+#REF!+#REF!</f>
        <v>#REF!</v>
      </c>
      <c r="BE29" s="9" t="e">
        <f>#REF!+#REF!+#REF!+#REF!+#REF!+#REF!+#REF!+#REF!</f>
        <v>#REF!</v>
      </c>
      <c r="BF29" s="9" t="e">
        <f>#REF!+#REF!+#REF!+#REF!+#REF!+#REF!+#REF!+#REF!</f>
        <v>#REF!</v>
      </c>
      <c r="BG29" s="31" t="e">
        <f>BH29+BI29+BJ29+BK29</f>
        <v>#REF!</v>
      </c>
      <c r="BH29" s="31" t="e">
        <f>#REF!+#REF!+#REF!+#REF!+#REF!+#REF!+#REF!+#REF!</f>
        <v>#REF!</v>
      </c>
      <c r="BI29" s="31" t="e">
        <f>#REF!+#REF!+#REF!+#REF!+#REF!+#REF!+#REF!+#REF!</f>
        <v>#REF!</v>
      </c>
      <c r="BJ29" s="31" t="e">
        <f>#REF!+#REF!+#REF!+#REF!+#REF!+#REF!+#REF!+#REF!</f>
        <v>#REF!</v>
      </c>
      <c r="BK29" s="31" t="e">
        <f>#REF!+#REF!+#REF!+#REF!+#REF!+#REF!+#REF!+#REF!</f>
        <v>#REF!</v>
      </c>
      <c r="BL29" s="98"/>
      <c r="BM29" s="98"/>
      <c r="BN29" s="31" t="e">
        <f>#REF!+#REF!+#REF!+#REF!+#REF!+#REF!+#REF!+#REF!</f>
        <v>#REF!</v>
      </c>
      <c r="BO29" s="98"/>
      <c r="BP29" s="98"/>
      <c r="BQ29" s="31" t="e">
        <f>BR29+BS29+BT29+BU29</f>
        <v>#REF!</v>
      </c>
      <c r="BR29" s="31" t="e">
        <f>#REF!+#REF!+#REF!+#REF!+#REF!+#REF!+#REF!+#REF!</f>
        <v>#REF!</v>
      </c>
      <c r="BS29" s="31" t="e">
        <f>#REF!+#REF!+#REF!+#REF!+#REF!+#REF!+#REF!+#REF!</f>
        <v>#REF!</v>
      </c>
      <c r="BT29" s="31" t="e">
        <f>#REF!+#REF!+#REF!+#REF!+#REF!+#REF!+#REF!+#REF!</f>
        <v>#REF!</v>
      </c>
      <c r="BU29" s="31" t="e">
        <f>#REF!+#REF!+#REF!+#REF!+#REF!+#REF!+#REF!+#REF!</f>
        <v>#REF!</v>
      </c>
      <c r="BV29" s="31" t="e">
        <f>BW29+BX29+BY29+BZ29</f>
        <v>#REF!</v>
      </c>
      <c r="BW29" s="31"/>
      <c r="BX29" s="31" t="e">
        <f>#REF!+#REF!+#REF!+#REF!+#REF!+#REF!+#REF!+#REF!+#REF!+#REF!+#REF!+#REF!+#REF!+#REF!+#REF!+#REF!+#REF!</f>
        <v>#REF!</v>
      </c>
      <c r="BY29" s="31" t="e">
        <f>#REF!+#REF!+#REF!+#REF!+#REF!+#REF!+#REF!+#REF!+#REF!+#REF!+#REF!+#REF!+#REF!+#REF!+#REF!+#REF!+#REF!</f>
        <v>#REF!</v>
      </c>
      <c r="BZ29" s="98"/>
      <c r="CA29" s="31" t="e">
        <f>CB29+CC29+CD29+CE29</f>
        <v>#REF!</v>
      </c>
      <c r="CB29" s="31"/>
      <c r="CC29" s="31" t="e">
        <f>#REF!+#REF!+#REF!+#REF!+#REF!+#REF!+#REF!+#REF!+#REF!+#REF!+#REF!+#REF!+#REF!+#REF!+#REF!+#REF!+#REF!</f>
        <v>#REF!</v>
      </c>
      <c r="CD29" s="31" t="e">
        <f>#REF!+#REF!+#REF!+#REF!+#REF!+#REF!+#REF!+#REF!+#REF!+#REF!+#REF!+#REF!+#REF!+#REF!+#REF!+#REF!+#REF!</f>
        <v>#REF!</v>
      </c>
      <c r="CE29" s="98"/>
      <c r="CF29" s="31" t="e">
        <f>CG29</f>
        <v>#REF!</v>
      </c>
      <c r="CG29" s="31" t="e">
        <f>CH29+CI29+CJ29+CK29</f>
        <v>#REF!</v>
      </c>
      <c r="CH29" s="31"/>
      <c r="CI29" s="31" t="e">
        <f>#REF!+#REF!+#REF!+#REF!+#REF!+#REF!+#REF!+#REF!+#REF!+#REF!+#REF!+#REF!+#REF!+#REF!+#REF!+#REF!+#REF!</f>
        <v>#REF!</v>
      </c>
      <c r="CJ29" s="31" t="e">
        <f>#REF!+#REF!+#REF!+#REF!+#REF!+#REF!+#REF!+#REF!+#REF!+#REF!+#REF!+#REF!+#REF!+#REF!+#REF!+#REF!+#REF!</f>
        <v>#REF!</v>
      </c>
      <c r="CK29" s="98"/>
      <c r="CL29" s="31" t="e">
        <f>CM29+CN29+CO29+CP29</f>
        <v>#REF!</v>
      </c>
      <c r="CM29" s="31"/>
      <c r="CN29" s="31" t="e">
        <f>#REF!+#REF!+#REF!+#REF!+#REF!+#REF!+#REF!+#REF!+#REF!+#REF!+#REF!+#REF!+#REF!+#REF!+#REF!+#REF!+#REF!</f>
        <v>#REF!</v>
      </c>
      <c r="CO29" s="124" t="e">
        <f>#REF!+#REF!+#REF!+#REF!+#REF!+#REF!+#REF!+#REF!+#REF!+#REF!+#REF!+#REF!+#REF!+#REF!+#REF!+#REF!+#REF!</f>
        <v>#REF!</v>
      </c>
      <c r="CP29" s="125"/>
      <c r="CQ29" s="92"/>
      <c r="CR29" s="99" t="e">
        <f>#REF!+#REF!+#REF!+#REF!+#REF!+#REF!+#REF!+#REF!+#REF!+#REF!+#REF!+#REF!+#REF!+#REF!+#REF!+#REF!+#REF!</f>
        <v>#REF!</v>
      </c>
      <c r="CS29" s="99" t="e">
        <f>#REF!+#REF!+#REF!+#REF!+#REF!+#REF!+#REF!+#REF!+#REF!+#REF!+#REF!+#REF!+#REF!+#REF!+#REF!+#REF!+#REF!</f>
        <v>#REF!</v>
      </c>
      <c r="CT29" s="86" t="e">
        <f>CU29+CV29+CW29+CX29</f>
        <v>#REF!</v>
      </c>
      <c r="CU29" s="31" t="e">
        <f>#REF!+#REF!+#REF!+#REF!+#REF!+#REF!+#REF!+#REF!+#REF!+#REF!+#REF!+#REF!+#REF!+#REF!+#REF!+#REF!+#REF!</f>
        <v>#REF!</v>
      </c>
      <c r="CV29" s="31" t="e">
        <f>#REF!+#REF!+#REF!+#REF!+#REF!+#REF!+#REF!+#REF!+#REF!+#REF!+#REF!+#REF!+#REF!+#REF!+#REF!+#REF!+#REF!</f>
        <v>#REF!</v>
      </c>
      <c r="CW29" s="31" t="e">
        <f>#REF!+#REF!+#REF!+#REF!+#REF!+#REF!+#REF!+#REF!+#REF!+#REF!+#REF!+#REF!+#REF!+#REF!+#REF!+#REF!+#REF!</f>
        <v>#REF!</v>
      </c>
      <c r="CX29" s="100" t="e">
        <f>#REF!+#REF!+#REF!+#REF!+#REF!+#REF!+#REF!+#REF!+#REF!+#REF!+#REF!+#REF!+#REF!+#REF!+#REF!+#REF!+#REF!</f>
        <v>#REF!</v>
      </c>
      <c r="CY29" s="31" t="e">
        <f>CZ29+DA29+DB29+DC29</f>
        <v>#REF!</v>
      </c>
      <c r="CZ29" s="86" t="e">
        <f>#REF!+#REF!+#REF!+#REF!+#REF!+#REF!+#REF!+#REF!+#REF!+#REF!+#REF!+#REF!+#REF!+#REF!+#REF!+#REF!+#REF!</f>
        <v>#REF!</v>
      </c>
      <c r="DA29" s="31" t="e">
        <f>#REF!+#REF!+#REF!+#REF!+#REF!+#REF!+#REF!+#REF!+#REF!+#REF!+#REF!+#REF!+#REF!+#REF!+#REF!+#REF!+#REF!</f>
        <v>#REF!</v>
      </c>
      <c r="DB29" s="31" t="e">
        <f>#REF!+#REF!+#REF!+#REF!+#REF!+#REF!+#REF!+#REF!+#REF!+#REF!+#REF!+#REF!+#REF!+#REF!+#REF!+#REF!+#REF!</f>
        <v>#REF!</v>
      </c>
      <c r="DC29" s="31" t="e">
        <f>#REF!+#REF!+#REF!+#REF!+#REF!+#REF!+#REF!+#REF!+#REF!+#REF!+#REF!+#REF!+#REF!+#REF!+#REF!+#REF!+#REF!</f>
        <v>#REF!</v>
      </c>
      <c r="DD29" s="31" t="e">
        <f>DE29+DF29+DG29+DH29</f>
        <v>#REF!</v>
      </c>
      <c r="DE29" s="31" t="e">
        <f>#REF!+#REF!+#REF!+#REF!+#REF!+#REF!+#REF!+#REF!+#REF!+#REF!+#REF!+#REF!+#REF!+#REF!+#REF!+#REF!+#REF!</f>
        <v>#REF!</v>
      </c>
      <c r="DF29" s="31" t="e">
        <f>#REF!+#REF!+#REF!+#REF!+#REF!+#REF!+#REF!+#REF!+#REF!+#REF!+#REF!+#REF!+#REF!+#REF!+#REF!+#REF!+#REF!</f>
        <v>#REF!</v>
      </c>
      <c r="DG29" s="31" t="e">
        <f>#REF!+#REF!+#REF!+#REF!+#REF!+#REF!+#REF!+#REF!+#REF!+#REF!+#REF!+#REF!+#REF!+#REF!+#REF!+#REF!+#REF!</f>
        <v>#REF!</v>
      </c>
      <c r="DH29" s="31" t="e">
        <f>#REF!+#REF!+#REF!+#REF!+#REF!+#REF!+#REF!+#REF!+#REF!+#REF!+#REF!+#REF!+#REF!+#REF!+#REF!+#REF!+#REF!</f>
        <v>#REF!</v>
      </c>
      <c r="DI29" s="31" t="e">
        <f>#REF!+#REF!+#REF!+#REF!+#REF!+#REF!+#REF!+#REF!+#REF!+#REF!+#REF!+#REF!+#REF!+#REF!+#REF!+#REF!+#REF!</f>
        <v>#REF!</v>
      </c>
      <c r="DJ29" s="31" t="e">
        <f>#REF!+#REF!+#REF!+#REF!+#REF!+#REF!+#REF!+#REF!+#REF!+#REF!+#REF!+#REF!+#REF!+#REF!+#REF!+#REF!+#REF!</f>
        <v>#REF!</v>
      </c>
      <c r="DK29" s="31" t="e">
        <f>#REF!+#REF!+#REF!+#REF!+#REF!+#REF!+#REF!+#REF!+#REF!+#REF!+#REF!+#REF!+#REF!+#REF!+#REF!+#REF!+#REF!</f>
        <v>#REF!</v>
      </c>
      <c r="DL29" s="136" t="e">
        <f>#REF!+#REF!+#REF!+#REF!+#REF!+#REF!+#REF!+#REF!+#REF!+#REF!+#REF!+#REF!+#REF!+#REF!+#REF!+#REF!+#REF!</f>
        <v>#REF!</v>
      </c>
      <c r="DN29" s="136" t="e">
        <f>#REF!+#REF!+#REF!+#REF!+#REF!+#REF!+#REF!+#REF!+#REF!+#REF!+#REF!+#REF!+#REF!+#REF!+#REF!+#REF!+#REF!</f>
        <v>#REF!</v>
      </c>
      <c r="DO29" s="136" t="e">
        <f>#REF!+#REF!+#REF!+#REF!+#REF!+#REF!+#REF!+#REF!+#REF!+#REF!+#REF!+#REF!+#REF!+#REF!+#REF!+#REF!+#REF!</f>
        <v>#REF!</v>
      </c>
      <c r="DQ29" s="7"/>
      <c r="DR29" s="7"/>
      <c r="DT29" s="7"/>
      <c r="DV29" s="65"/>
      <c r="DW29" s="65"/>
      <c r="DX29" s="65"/>
      <c r="DY29" s="65"/>
      <c r="DZ29" s="65"/>
      <c r="EA29" s="79"/>
      <c r="EB29" s="79"/>
      <c r="EE29" s="7"/>
      <c r="EF29" s="7"/>
      <c r="EG29" s="7"/>
      <c r="EH29" s="7"/>
      <c r="EI29" s="8"/>
      <c r="EJ29" s="7"/>
      <c r="EK29" s="7"/>
      <c r="EL29" s="7"/>
      <c r="EM29" s="7"/>
      <c r="EN29" s="8"/>
      <c r="EO29" s="7"/>
      <c r="EP29" s="7"/>
      <c r="EQ29" s="7"/>
      <c r="ER29" s="7"/>
      <c r="ES29" s="8"/>
      <c r="ET29" s="7"/>
      <c r="EU29" s="7"/>
      <c r="EV29" s="7"/>
      <c r="EW29" s="7"/>
      <c r="EX29" s="8"/>
      <c r="FA29" s="213"/>
      <c r="FB29" s="204"/>
      <c r="FD29" s="208"/>
    </row>
    <row r="30" spans="1:160" s="29" customFormat="1" ht="15.75" hidden="1" customHeight="1" thickBot="1" x14ac:dyDescent="0.4">
      <c r="A30" s="154" t="s">
        <v>55</v>
      </c>
      <c r="B30" s="191" t="s">
        <v>51</v>
      </c>
      <c r="C30" s="191"/>
      <c r="D30" s="9" t="e">
        <f>#REF!+#REF!+#REF!+#REF!</f>
        <v>#REF!</v>
      </c>
      <c r="E30" s="191"/>
      <c r="F30" s="191"/>
      <c r="G30" s="191"/>
      <c r="H30" s="191"/>
      <c r="I30" s="191"/>
      <c r="J30" s="191"/>
      <c r="K30" s="9" t="e">
        <f>L30+M30+N30+O30</f>
        <v>#REF!</v>
      </c>
      <c r="L30" s="9"/>
      <c r="M30" s="144" t="e">
        <f>M28-M29</f>
        <v>#REF!</v>
      </c>
      <c r="N30" s="144" t="e">
        <f>N28-N29</f>
        <v>#REF!</v>
      </c>
      <c r="O30" s="144" t="e">
        <f>O28-O29</f>
        <v>#REF!</v>
      </c>
      <c r="P30" s="9" t="e">
        <f>Q30+R30+S30+T30</f>
        <v>#REF!</v>
      </c>
      <c r="Q30" s="9" t="e">
        <f>Q28-Q29</f>
        <v>#REF!</v>
      </c>
      <c r="R30" s="9" t="e">
        <f>R28-R29</f>
        <v>#REF!</v>
      </c>
      <c r="S30" s="9" t="e">
        <f>S28-S29</f>
        <v>#REF!</v>
      </c>
      <c r="T30" s="9" t="e">
        <f>T28-T29</f>
        <v>#REF!</v>
      </c>
      <c r="U30" s="9" t="e">
        <f>V30+W30+Y30+Z30</f>
        <v>#REF!</v>
      </c>
      <c r="V30" s="9" t="e">
        <f>V28-V29</f>
        <v>#REF!</v>
      </c>
      <c r="W30" s="9" t="e">
        <f>W28-W29</f>
        <v>#REF!</v>
      </c>
      <c r="X30" s="9"/>
      <c r="Y30" s="9" t="e">
        <f>Y28-Y29</f>
        <v>#REF!</v>
      </c>
      <c r="Z30" s="9" t="e">
        <f>Z28-Z29</f>
        <v>#REF!</v>
      </c>
      <c r="AA30" s="9" t="e">
        <f>AB30+AC30+AD30+AE30</f>
        <v>#REF!</v>
      </c>
      <c r="AB30" s="9" t="e">
        <f>AB28-AB29</f>
        <v>#REF!</v>
      </c>
      <c r="AC30" s="9" t="e">
        <f>AC28-AC29</f>
        <v>#REF!</v>
      </c>
      <c r="AD30" s="9" t="e">
        <f>AD28-AD29</f>
        <v>#REF!</v>
      </c>
      <c r="AE30" s="9" t="e">
        <f>AE28-AE29</f>
        <v>#REF!</v>
      </c>
      <c r="AF30" s="9" t="e">
        <f>AG30+AH30+AI30+AJ30</f>
        <v>#REF!</v>
      </c>
      <c r="AG30" s="9" t="e">
        <f>AG28-AG29</f>
        <v>#REF!</v>
      </c>
      <c r="AH30" s="9" t="e">
        <f>AH28-AH29</f>
        <v>#REF!</v>
      </c>
      <c r="AI30" s="9" t="e">
        <f>AI28-AI29</f>
        <v>#REF!</v>
      </c>
      <c r="AJ30" s="9" t="e">
        <f>AJ28-AJ29</f>
        <v>#REF!</v>
      </c>
      <c r="AK30" s="9" t="e">
        <f>AL30+AM30+AN30+AO30</f>
        <v>#REF!</v>
      </c>
      <c r="AL30" s="9" t="e">
        <f>AL28-AL29</f>
        <v>#REF!</v>
      </c>
      <c r="AM30" s="9" t="e">
        <f>AM28-AM29</f>
        <v>#REF!</v>
      </c>
      <c r="AN30" s="9" t="e">
        <f>AN28-AN29</f>
        <v>#REF!</v>
      </c>
      <c r="AO30" s="9" t="e">
        <f>AO28-AO29</f>
        <v>#REF!</v>
      </c>
      <c r="AP30" s="9"/>
      <c r="AQ30" s="9"/>
      <c r="AR30" s="9"/>
      <c r="AS30" s="9"/>
      <c r="AT30" s="9"/>
      <c r="AU30" s="9"/>
      <c r="AV30" s="9"/>
      <c r="AW30" s="9" t="e">
        <f>AX30+AY30+AZ30+BA30</f>
        <v>#REF!</v>
      </c>
      <c r="AX30" s="9" t="e">
        <f>AX28-AX29</f>
        <v>#REF!</v>
      </c>
      <c r="AY30" s="9" t="e">
        <f>AY28-AY29</f>
        <v>#REF!</v>
      </c>
      <c r="AZ30" s="9" t="e">
        <f>AZ28-AZ29</f>
        <v>#REF!</v>
      </c>
      <c r="BA30" s="9" t="e">
        <f>BA28-BA29</f>
        <v>#REF!</v>
      </c>
      <c r="BB30" s="9" t="e">
        <f>BC30+BD30+BE30+BF30</f>
        <v>#REF!</v>
      </c>
      <c r="BC30" s="9" t="e">
        <f>BC28-BC29</f>
        <v>#REF!</v>
      </c>
      <c r="BD30" s="9" t="e">
        <f>BD28-BD29</f>
        <v>#REF!</v>
      </c>
      <c r="BE30" s="9" t="e">
        <f>BE28-BE29</f>
        <v>#REF!</v>
      </c>
      <c r="BF30" s="9" t="e">
        <f>BF28-BF29</f>
        <v>#REF!</v>
      </c>
      <c r="BG30" s="9" t="e">
        <f>BH30+BI30+BJ30+BK30</f>
        <v>#REF!</v>
      </c>
      <c r="BH30" s="9" t="e">
        <f>BH28-BH29</f>
        <v>#REF!</v>
      </c>
      <c r="BI30" s="9" t="e">
        <f>BI28-BI29</f>
        <v>#REF!</v>
      </c>
      <c r="BJ30" s="9" t="e">
        <f>BJ28-BJ29</f>
        <v>#REF!</v>
      </c>
      <c r="BK30" s="9" t="e">
        <f>BK28-BK29</f>
        <v>#REF!</v>
      </c>
      <c r="BL30" s="20"/>
      <c r="BM30" s="20"/>
      <c r="BN30" s="9" t="e">
        <f>BN28-BN29</f>
        <v>#REF!</v>
      </c>
      <c r="BO30" s="20"/>
      <c r="BP30" s="20"/>
      <c r="BQ30" s="9" t="e">
        <f>BR30+BS30+BT30+BU30</f>
        <v>#REF!</v>
      </c>
      <c r="BR30" s="9" t="e">
        <f>BR28-BR29</f>
        <v>#REF!</v>
      </c>
      <c r="BS30" s="9" t="e">
        <f>BS28-BS29</f>
        <v>#REF!</v>
      </c>
      <c r="BT30" s="9" t="e">
        <f>BT28-BT29</f>
        <v>#REF!</v>
      </c>
      <c r="BU30" s="9" t="e">
        <f>BU28-BU29</f>
        <v>#REF!</v>
      </c>
      <c r="BV30" s="9" t="e">
        <f>BW30+BX30+BY30+BZ30</f>
        <v>#REF!</v>
      </c>
      <c r="BW30" s="9"/>
      <c r="BX30" s="9" t="e">
        <f>BX28-BX29</f>
        <v>#REF!</v>
      </c>
      <c r="BY30" s="9" t="e">
        <f>BY28-BY29</f>
        <v>#REF!</v>
      </c>
      <c r="BZ30" s="9" t="e">
        <f>BZ28-BZ29</f>
        <v>#REF!</v>
      </c>
      <c r="CA30" s="9" t="e">
        <f>CB30+CC30+CD30+CE30</f>
        <v>#REF!</v>
      </c>
      <c r="CB30" s="9"/>
      <c r="CC30" s="9" t="e">
        <f>CC28-CC29</f>
        <v>#REF!</v>
      </c>
      <c r="CD30" s="9" t="e">
        <f>CD28-CD29</f>
        <v>#REF!</v>
      </c>
      <c r="CE30" s="9" t="e">
        <f>CE28-CE29</f>
        <v>#REF!</v>
      </c>
      <c r="CF30" s="9" t="e">
        <f>CG30</f>
        <v>#REF!</v>
      </c>
      <c r="CG30" s="9" t="e">
        <f>CH30+CI30+CJ30+CK30</f>
        <v>#REF!</v>
      </c>
      <c r="CH30" s="9"/>
      <c r="CI30" s="9" t="e">
        <f>CI28-CI29</f>
        <v>#REF!</v>
      </c>
      <c r="CJ30" s="9" t="e">
        <f>CJ28-CJ29</f>
        <v>#REF!</v>
      </c>
      <c r="CK30" s="20"/>
      <c r="CL30" s="9" t="e">
        <f>CM30+CN30+CO30+CP30</f>
        <v>#REF!</v>
      </c>
      <c r="CM30" s="9"/>
      <c r="CN30" s="9" t="e">
        <f>CN28-CN29</f>
        <v>#REF!</v>
      </c>
      <c r="CO30" s="21" t="e">
        <f>CO28-CO29</f>
        <v>#REF!</v>
      </c>
      <c r="CP30" s="93"/>
      <c r="CQ30" s="92"/>
      <c r="CR30" s="101" t="e">
        <f>CR28-CR29</f>
        <v>#REF!</v>
      </c>
      <c r="CS30" s="101" t="e">
        <f>CS28-CS29</f>
        <v>#REF!</v>
      </c>
      <c r="CT30" s="11" t="e">
        <f>CU30+CV30+CW30+CX30</f>
        <v>#REF!</v>
      </c>
      <c r="CU30" s="9" t="e">
        <f>CU28-CU29</f>
        <v>#REF!</v>
      </c>
      <c r="CV30" s="9" t="e">
        <f>CV28-CV29</f>
        <v>#REF!</v>
      </c>
      <c r="CW30" s="9" t="e">
        <f>CW28-CW29</f>
        <v>#REF!</v>
      </c>
      <c r="CX30" s="102" t="e">
        <f>CX28-CX29</f>
        <v>#REF!</v>
      </c>
      <c r="CY30" s="9" t="e">
        <f>CZ30+DA30+DB30+DC30</f>
        <v>#REF!</v>
      </c>
      <c r="CZ30" s="11" t="e">
        <f>CZ28-CZ29</f>
        <v>#REF!</v>
      </c>
      <c r="DA30" s="9" t="e">
        <f>DA28-DA29</f>
        <v>#REF!</v>
      </c>
      <c r="DB30" s="9" t="e">
        <f>DB28-DB29</f>
        <v>#REF!</v>
      </c>
      <c r="DC30" s="9" t="e">
        <f>DC28-DC29</f>
        <v>#REF!</v>
      </c>
      <c r="DD30" s="9" t="e">
        <f>DE30+DF30+DG30+DH30</f>
        <v>#REF!</v>
      </c>
      <c r="DE30" s="9" t="e">
        <f t="shared" ref="DE30:DL30" si="15">DE28-DE29</f>
        <v>#REF!</v>
      </c>
      <c r="DF30" s="9" t="e">
        <f t="shared" si="15"/>
        <v>#REF!</v>
      </c>
      <c r="DG30" s="9" t="e">
        <f t="shared" si="15"/>
        <v>#REF!</v>
      </c>
      <c r="DH30" s="9" t="e">
        <f t="shared" si="15"/>
        <v>#REF!</v>
      </c>
      <c r="DI30" s="9" t="e">
        <f t="shared" si="15"/>
        <v>#REF!</v>
      </c>
      <c r="DJ30" s="9" t="e">
        <f t="shared" si="15"/>
        <v>#REF!</v>
      </c>
      <c r="DK30" s="9" t="e">
        <f t="shared" si="15"/>
        <v>#REF!</v>
      </c>
      <c r="DL30" s="22" t="e">
        <f t="shared" si="15"/>
        <v>#REF!</v>
      </c>
      <c r="DN30" s="22" t="e">
        <f>DN28-DN29</f>
        <v>#REF!</v>
      </c>
      <c r="DO30" s="22" t="e">
        <f>DO28-DO29</f>
        <v>#REF!</v>
      </c>
      <c r="DQ30" s="7"/>
      <c r="DR30" s="7"/>
      <c r="DT30" s="7"/>
      <c r="DV30" s="66"/>
      <c r="DW30" s="66"/>
      <c r="DX30" s="66"/>
      <c r="DY30" s="66"/>
      <c r="DZ30" s="66"/>
      <c r="EA30" s="66"/>
      <c r="EB30" s="66"/>
      <c r="EE30" s="7"/>
      <c r="EF30" s="7"/>
      <c r="EG30" s="7"/>
      <c r="EH30" s="7"/>
      <c r="EI30" s="8"/>
      <c r="EJ30" s="7"/>
      <c r="EK30" s="7"/>
      <c r="EL30" s="7"/>
      <c r="EM30" s="7"/>
      <c r="EN30" s="8"/>
      <c r="EO30" s="7"/>
      <c r="EP30" s="7"/>
      <c r="EQ30" s="7"/>
      <c r="ER30" s="7"/>
      <c r="ES30" s="8"/>
      <c r="ET30" s="7"/>
      <c r="EU30" s="7"/>
      <c r="EV30" s="7"/>
      <c r="EW30" s="7"/>
      <c r="EX30" s="8"/>
      <c r="FA30" s="213"/>
      <c r="FB30" s="204"/>
      <c r="FD30" s="208"/>
    </row>
    <row r="31" spans="1:160" s="29" customFormat="1" ht="27" hidden="1" customHeight="1" thickTop="1" x14ac:dyDescent="0.35">
      <c r="A31" s="244" t="s">
        <v>63</v>
      </c>
      <c r="B31" s="245"/>
      <c r="C31" s="190"/>
      <c r="D31" s="21" t="e">
        <f>#REF!</f>
        <v>#REF!</v>
      </c>
      <c r="E31" s="190"/>
      <c r="F31" s="190"/>
      <c r="G31" s="190"/>
      <c r="H31" s="190"/>
      <c r="I31" s="190"/>
      <c r="J31" s="190"/>
      <c r="K31" s="93"/>
      <c r="L31" s="93"/>
      <c r="M31" s="145"/>
      <c r="N31" s="145"/>
      <c r="O31" s="146"/>
      <c r="P31" s="21">
        <f>Q31</f>
        <v>7614.3490599999996</v>
      </c>
      <c r="Q31" s="21">
        <v>7614.3490599999996</v>
      </c>
      <c r="R31" s="21"/>
      <c r="S31" s="21"/>
      <c r="T31" s="21"/>
      <c r="U31" s="21">
        <f>V31</f>
        <v>7614.3490599999996</v>
      </c>
      <c r="V31" s="21">
        <v>7614.3490599999996</v>
      </c>
      <c r="W31" s="21"/>
      <c r="X31" s="21"/>
      <c r="Y31" s="21"/>
      <c r="Z31" s="21"/>
      <c r="AA31" s="21">
        <f>AB31</f>
        <v>7614.3490599999996</v>
      </c>
      <c r="AB31" s="21">
        <v>7614.3490599999996</v>
      </c>
      <c r="AC31" s="21"/>
      <c r="AD31" s="21"/>
      <c r="AE31" s="21"/>
      <c r="AF31" s="21">
        <f>AG31</f>
        <v>7614.3490599999996</v>
      </c>
      <c r="AG31" s="21">
        <v>7614.3490599999996</v>
      </c>
      <c r="AH31" s="21"/>
      <c r="AI31" s="21"/>
      <c r="AJ31" s="21"/>
      <c r="AK31" s="21">
        <f>AL31</f>
        <v>7614.3490599999996</v>
      </c>
      <c r="AL31" s="21">
        <v>7614.3490599999996</v>
      </c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>
        <f>AX31</f>
        <v>7614.3490599999996</v>
      </c>
      <c r="AX31" s="21">
        <v>7614.3490599999996</v>
      </c>
      <c r="AY31" s="93"/>
      <c r="AZ31" s="93"/>
      <c r="BA31" s="93"/>
      <c r="BB31" s="93"/>
      <c r="BC31" s="93"/>
      <c r="BD31" s="93"/>
      <c r="BE31" s="93"/>
      <c r="BF31" s="93"/>
      <c r="BG31" s="21">
        <f>BH31</f>
        <v>7614.3490599999996</v>
      </c>
      <c r="BH31" s="21">
        <v>7614.3490599999996</v>
      </c>
      <c r="BI31" s="93"/>
      <c r="BJ31" s="93"/>
      <c r="BK31" s="93"/>
      <c r="BL31" s="93"/>
      <c r="BM31" s="93"/>
      <c r="BN31" s="103"/>
      <c r="BO31" s="103"/>
      <c r="BP31" s="103"/>
      <c r="BQ31" s="21">
        <f>BR31</f>
        <v>7614.3490599999996</v>
      </c>
      <c r="BR31" s="21">
        <v>7614.3490599999996</v>
      </c>
      <c r="BS31" s="93"/>
      <c r="BT31" s="93"/>
      <c r="BU31" s="93"/>
      <c r="BV31" s="9">
        <f>BW31</f>
        <v>7614.3490599999996</v>
      </c>
      <c r="BW31" s="9">
        <v>7614.3490599999996</v>
      </c>
      <c r="BX31" s="93"/>
      <c r="BY31" s="93"/>
      <c r="BZ31" s="93"/>
      <c r="CA31" s="93"/>
      <c r="CB31" s="93"/>
      <c r="CC31" s="93"/>
      <c r="CD31" s="93"/>
      <c r="CE31" s="24"/>
      <c r="CF31" s="21"/>
      <c r="CG31" s="93"/>
      <c r="CH31" s="93"/>
      <c r="CI31" s="93"/>
      <c r="CJ31" s="93"/>
      <c r="CK31" s="93"/>
      <c r="CL31" s="9">
        <v>0</v>
      </c>
      <c r="CM31" s="93"/>
      <c r="CN31" s="93"/>
      <c r="CO31" s="93"/>
      <c r="CP31" s="93"/>
      <c r="CQ31" s="92"/>
      <c r="CR31" s="40"/>
      <c r="CS31" s="40"/>
      <c r="CT31" s="40"/>
      <c r="CU31" s="40"/>
      <c r="CV31" s="40"/>
      <c r="CW31" s="93"/>
      <c r="CX31" s="40"/>
      <c r="CY31" s="104" t="e">
        <f>SUM(CY28/CT28)</f>
        <v>#REF!</v>
      </c>
      <c r="CZ31" s="104" t="e">
        <f t="shared" ref="CZ31:DC31" si="16">SUM(CZ28/CU28)</f>
        <v>#REF!</v>
      </c>
      <c r="DA31" s="104" t="e">
        <f t="shared" si="16"/>
        <v>#REF!</v>
      </c>
      <c r="DB31" s="104" t="e">
        <f t="shared" si="16"/>
        <v>#REF!</v>
      </c>
      <c r="DC31" s="104" t="e">
        <f t="shared" si="16"/>
        <v>#REF!</v>
      </c>
      <c r="DD31" s="40"/>
      <c r="DE31" s="40"/>
      <c r="DF31" s="40"/>
      <c r="DG31" s="40"/>
      <c r="DH31" s="40"/>
      <c r="DI31" s="40"/>
      <c r="DJ31" s="40"/>
      <c r="DK31" s="40"/>
      <c r="DL31" s="32"/>
      <c r="DN31" s="32"/>
      <c r="DO31" s="32"/>
      <c r="DQ31" s="32">
        <f>DO31</f>
        <v>0</v>
      </c>
      <c r="DR31" s="7"/>
      <c r="DT31" s="7"/>
      <c r="DV31" s="66"/>
      <c r="DW31" s="66"/>
      <c r="DX31" s="66"/>
      <c r="DY31" s="66"/>
      <c r="DZ31" s="66"/>
      <c r="EA31" s="66"/>
      <c r="EB31" s="66"/>
      <c r="EE31" s="7">
        <f>EF31</f>
        <v>7614.3490599999996</v>
      </c>
      <c r="EF31" s="7">
        <v>7614.3490599999996</v>
      </c>
      <c r="EG31" s="7"/>
      <c r="EH31" s="7"/>
      <c r="EI31" s="8"/>
      <c r="EJ31" s="7"/>
      <c r="EK31" s="7"/>
      <c r="EL31" s="7"/>
      <c r="EM31" s="7"/>
      <c r="EN31" s="8"/>
      <c r="EO31" s="7"/>
      <c r="EP31" s="7">
        <v>7614.3490599999996</v>
      </c>
      <c r="EQ31" s="7"/>
      <c r="ER31" s="7"/>
      <c r="ES31" s="8"/>
      <c r="ET31" s="7"/>
      <c r="EU31" s="7"/>
      <c r="EV31" s="7"/>
      <c r="EW31" s="7"/>
      <c r="EX31" s="8"/>
      <c r="FA31" s="213"/>
      <c r="FB31" s="204"/>
      <c r="FD31" s="208"/>
    </row>
    <row r="32" spans="1:160" s="29" customFormat="1" ht="32.25" hidden="1" customHeight="1" x14ac:dyDescent="0.35">
      <c r="A32" s="242" t="s">
        <v>61</v>
      </c>
      <c r="B32" s="243"/>
      <c r="C32" s="192"/>
      <c r="D32" s="21" t="e">
        <f>#REF!+#REF!+#REF!+#REF!</f>
        <v>#REF!</v>
      </c>
      <c r="E32" s="192"/>
      <c r="F32" s="192"/>
      <c r="G32" s="192"/>
      <c r="H32" s="192"/>
      <c r="I32" s="192"/>
      <c r="J32" s="192"/>
      <c r="K32" s="36" t="e">
        <f>L32+M32+N32+O32</f>
        <v>#REF!</v>
      </c>
      <c r="L32" s="36" t="e">
        <f>L28+L31</f>
        <v>#REF!</v>
      </c>
      <c r="M32" s="140" t="e">
        <f>M28+M31</f>
        <v>#REF!</v>
      </c>
      <c r="N32" s="140" t="e">
        <f>N28+N31</f>
        <v>#REF!</v>
      </c>
      <c r="O32" s="140" t="e">
        <f>O28+O31</f>
        <v>#REF!</v>
      </c>
      <c r="P32" s="36" t="e">
        <f>Q32+R32+S32+T32</f>
        <v>#REF!</v>
      </c>
      <c r="Q32" s="36" t="e">
        <f>Q28+Q31</f>
        <v>#REF!</v>
      </c>
      <c r="R32" s="36" t="e">
        <f>R28+R31</f>
        <v>#REF!</v>
      </c>
      <c r="S32" s="36" t="e">
        <f>S28+S31</f>
        <v>#REF!</v>
      </c>
      <c r="T32" s="36" t="e">
        <f>T28+T31</f>
        <v>#REF!</v>
      </c>
      <c r="U32" s="36" t="e">
        <f>V32+W32+Y32+Z32</f>
        <v>#REF!</v>
      </c>
      <c r="V32" s="36" t="e">
        <f>V28+V31</f>
        <v>#REF!</v>
      </c>
      <c r="W32" s="36" t="e">
        <f>W28+W31</f>
        <v>#REF!</v>
      </c>
      <c r="X32" s="36"/>
      <c r="Y32" s="36" t="e">
        <f>Y28+Y31</f>
        <v>#REF!</v>
      </c>
      <c r="Z32" s="36" t="e">
        <f>Z28+Z31</f>
        <v>#REF!</v>
      </c>
      <c r="AA32" s="36" t="e">
        <f>AB32+AC32+AD32+AE32</f>
        <v>#REF!</v>
      </c>
      <c r="AB32" s="36" t="e">
        <f>AB28+AB31</f>
        <v>#REF!</v>
      </c>
      <c r="AC32" s="36" t="e">
        <f>AC28+AC31</f>
        <v>#REF!</v>
      </c>
      <c r="AD32" s="36" t="e">
        <f>AD28+AD31</f>
        <v>#REF!</v>
      </c>
      <c r="AE32" s="36" t="e">
        <f>AE28+AE31</f>
        <v>#REF!</v>
      </c>
      <c r="AF32" s="36" t="e">
        <f>AG32+AH32+AI32+AJ32</f>
        <v>#REF!</v>
      </c>
      <c r="AG32" s="36" t="e">
        <f>AG28+AG31</f>
        <v>#REF!</v>
      </c>
      <c r="AH32" s="36" t="e">
        <f>AH28+AH31</f>
        <v>#REF!</v>
      </c>
      <c r="AI32" s="36" t="e">
        <f>AI28+AI31</f>
        <v>#REF!</v>
      </c>
      <c r="AJ32" s="36" t="e">
        <f>AJ28+AJ31</f>
        <v>#REF!</v>
      </c>
      <c r="AK32" s="36" t="e">
        <f>AL32+AM32+AN32+AO32</f>
        <v>#REF!</v>
      </c>
      <c r="AL32" s="36" t="e">
        <f>AL28+AL31</f>
        <v>#REF!</v>
      </c>
      <c r="AM32" s="36" t="e">
        <f>AM28+AM31</f>
        <v>#REF!</v>
      </c>
      <c r="AN32" s="36" t="e">
        <f>AN28+AN31</f>
        <v>#REF!</v>
      </c>
      <c r="AO32" s="36" t="e">
        <f>AO28+AO31</f>
        <v>#REF!</v>
      </c>
      <c r="AP32" s="36" t="e">
        <f>AQ32+AR32+AS32+AT32</f>
        <v>#REF!</v>
      </c>
      <c r="AQ32" s="36" t="e">
        <f>AQ28+AQ31</f>
        <v>#REF!</v>
      </c>
      <c r="AR32" s="36" t="e">
        <f>AR28+AR31</f>
        <v>#REF!</v>
      </c>
      <c r="AS32" s="36" t="e">
        <f>AS28+AS31</f>
        <v>#REF!</v>
      </c>
      <c r="AT32" s="36" t="e">
        <f>AT28+AT31</f>
        <v>#REF!</v>
      </c>
      <c r="AU32" s="21"/>
      <c r="AV32" s="21"/>
      <c r="AW32" s="36" t="e">
        <f>AX32+AY32+AZ32+BA32</f>
        <v>#REF!</v>
      </c>
      <c r="AX32" s="36" t="e">
        <f>AX28+AX31</f>
        <v>#REF!</v>
      </c>
      <c r="AY32" s="36" t="e">
        <f>AY28+AY31</f>
        <v>#REF!</v>
      </c>
      <c r="AZ32" s="36" t="e">
        <f>AZ28+AZ31</f>
        <v>#REF!</v>
      </c>
      <c r="BA32" s="36" t="e">
        <f>BA28+BA31</f>
        <v>#REF!</v>
      </c>
      <c r="BB32" s="36" t="e">
        <f>BC32+BD32+BE32+BF32</f>
        <v>#REF!</v>
      </c>
      <c r="BC32" s="36" t="e">
        <f>BC28+BC31</f>
        <v>#REF!</v>
      </c>
      <c r="BD32" s="36" t="e">
        <f>BD28+BD31</f>
        <v>#REF!</v>
      </c>
      <c r="BE32" s="36" t="e">
        <f>BE28+BE31</f>
        <v>#REF!</v>
      </c>
      <c r="BF32" s="36" t="e">
        <f>BF28+BF31</f>
        <v>#REF!</v>
      </c>
      <c r="BG32" s="36" t="e">
        <f>BH32+BI32+BJ32+BK32</f>
        <v>#REF!</v>
      </c>
      <c r="BH32" s="36" t="e">
        <f>BH28+BH31</f>
        <v>#REF!</v>
      </c>
      <c r="BI32" s="36" t="e">
        <f>BI28+BI31</f>
        <v>#REF!</v>
      </c>
      <c r="BJ32" s="36" t="e">
        <f>BJ28+BJ31</f>
        <v>#REF!</v>
      </c>
      <c r="BK32" s="36" t="e">
        <f>BK28+BK31</f>
        <v>#REF!</v>
      </c>
      <c r="BL32" s="36" t="e">
        <f>BM32+BN32+BO32+BP32</f>
        <v>#REF!</v>
      </c>
      <c r="BM32" s="36" t="e">
        <f>BM28+BM31</f>
        <v>#REF!</v>
      </c>
      <c r="BN32" s="36" t="e">
        <f>BN28+BN31</f>
        <v>#REF!</v>
      </c>
      <c r="BO32" s="36" t="e">
        <f>BO28+BO31</f>
        <v>#REF!</v>
      </c>
      <c r="BP32" s="36" t="e">
        <f>BP28+BP31</f>
        <v>#REF!</v>
      </c>
      <c r="BQ32" s="36" t="e">
        <f>BR32+BS32+BT32+BU32</f>
        <v>#REF!</v>
      </c>
      <c r="BR32" s="36" t="e">
        <f>BR28+BR31</f>
        <v>#REF!</v>
      </c>
      <c r="BS32" s="36" t="e">
        <f>BS28+BS31</f>
        <v>#REF!</v>
      </c>
      <c r="BT32" s="36" t="e">
        <f>BT28+BT31</f>
        <v>#REF!</v>
      </c>
      <c r="BU32" s="36" t="e">
        <f>BU28+BU31</f>
        <v>#REF!</v>
      </c>
      <c r="BV32" s="36" t="e">
        <f>BW32+BX32+BY32+BZ32</f>
        <v>#REF!</v>
      </c>
      <c r="BW32" s="36" t="e">
        <f>BW28+BW31</f>
        <v>#REF!</v>
      </c>
      <c r="BX32" s="36" t="e">
        <f>BX28+BX31</f>
        <v>#REF!</v>
      </c>
      <c r="BY32" s="36" t="e">
        <f>BY28+BY31</f>
        <v>#REF!</v>
      </c>
      <c r="BZ32" s="36" t="e">
        <f>BZ28+BZ31</f>
        <v>#REF!</v>
      </c>
      <c r="CA32" s="36" t="e">
        <f>CB32+CC32+CD32+CE32</f>
        <v>#REF!</v>
      </c>
      <c r="CB32" s="36" t="e">
        <f>CB28+CB31</f>
        <v>#REF!</v>
      </c>
      <c r="CC32" s="36" t="e">
        <f>CC28+CC31</f>
        <v>#REF!</v>
      </c>
      <c r="CD32" s="36" t="e">
        <f>CD28+CD31</f>
        <v>#REF!</v>
      </c>
      <c r="CE32" s="36" t="e">
        <f>CE28+CE31</f>
        <v>#REF!</v>
      </c>
      <c r="CF32" s="36" t="e">
        <f>CG32</f>
        <v>#REF!</v>
      </c>
      <c r="CG32" s="36" t="e">
        <f>CH32+CI32+CJ32+CK32</f>
        <v>#REF!</v>
      </c>
      <c r="CH32" s="36" t="e">
        <f>CH28+CH31</f>
        <v>#REF!</v>
      </c>
      <c r="CI32" s="36" t="e">
        <f>CI28+CI31</f>
        <v>#REF!</v>
      </c>
      <c r="CJ32" s="36" t="e">
        <f>CJ28+CJ31</f>
        <v>#REF!</v>
      </c>
      <c r="CK32" s="36" t="e">
        <f>CK28+CK31</f>
        <v>#REF!</v>
      </c>
      <c r="CL32" s="36" t="e">
        <f>CM32+CN32+CO32+CP32</f>
        <v>#REF!</v>
      </c>
      <c r="CM32" s="36" t="e">
        <f>CM28+CM31</f>
        <v>#REF!</v>
      </c>
      <c r="CN32" s="36" t="e">
        <f>CN28+CN31</f>
        <v>#REF!</v>
      </c>
      <c r="CO32" s="36" t="e">
        <f>CO28+CO31</f>
        <v>#REF!</v>
      </c>
      <c r="CP32" s="36" t="e">
        <f>CP28+CP31</f>
        <v>#REF!</v>
      </c>
      <c r="CQ32" s="92"/>
      <c r="CR32" s="40"/>
      <c r="CS32" s="40" t="e">
        <f>CR28+CT28-BL28</f>
        <v>#REF!</v>
      </c>
      <c r="CT32" s="36" t="e">
        <f>CU32+CV32+CW32+CX32</f>
        <v>#REF!</v>
      </c>
      <c r="CU32" s="36" t="e">
        <f>CU28+CU31</f>
        <v>#REF!</v>
      </c>
      <c r="CV32" s="36" t="e">
        <f>CV28+CV31</f>
        <v>#REF!</v>
      </c>
      <c r="CW32" s="36" t="e">
        <f>CW28+CW31</f>
        <v>#REF!</v>
      </c>
      <c r="CX32" s="105" t="e">
        <f>CX28+CX31</f>
        <v>#REF!</v>
      </c>
      <c r="CY32" s="36" t="e">
        <f>CZ32+DA32+DB32+DC32</f>
        <v>#REF!</v>
      </c>
      <c r="CZ32" s="89" t="e">
        <f>CZ28+CZ31</f>
        <v>#REF!</v>
      </c>
      <c r="DA32" s="36" t="e">
        <f>DA28+DA31</f>
        <v>#REF!</v>
      </c>
      <c r="DB32" s="36" t="e">
        <f>DB28+DB31</f>
        <v>#REF!</v>
      </c>
      <c r="DC32" s="36" t="e">
        <f>DC28+DC31</f>
        <v>#REF!</v>
      </c>
      <c r="DD32" s="36" t="e">
        <f>DE32+DF32+DG32+DH32</f>
        <v>#REF!</v>
      </c>
      <c r="DE32" s="36" t="e">
        <f t="shared" ref="DE32:DL32" si="17">DE28+DE31</f>
        <v>#REF!</v>
      </c>
      <c r="DF32" s="36" t="e">
        <f t="shared" si="17"/>
        <v>#REF!</v>
      </c>
      <c r="DG32" s="36" t="e">
        <f t="shared" si="17"/>
        <v>#REF!</v>
      </c>
      <c r="DH32" s="36" t="e">
        <f t="shared" si="17"/>
        <v>#REF!</v>
      </c>
      <c r="DI32" s="36" t="e">
        <f t="shared" si="17"/>
        <v>#REF!</v>
      </c>
      <c r="DJ32" s="36" t="e">
        <f t="shared" si="17"/>
        <v>#REF!</v>
      </c>
      <c r="DK32" s="36" t="e">
        <f t="shared" si="17"/>
        <v>#REF!</v>
      </c>
      <c r="DL32" s="33" t="e">
        <f t="shared" si="17"/>
        <v>#REF!</v>
      </c>
      <c r="DN32" s="33" t="e">
        <f>DN28+DN31</f>
        <v>#REF!</v>
      </c>
      <c r="DO32" s="33" t="e">
        <f>DO28+DO31</f>
        <v>#REF!</v>
      </c>
      <c r="DQ32" s="33" t="e">
        <f>DQ28+DQ31</f>
        <v>#REF!</v>
      </c>
      <c r="DR32" s="33" t="e">
        <f>DR28+DR31</f>
        <v>#REF!</v>
      </c>
      <c r="DT32" s="33" t="e">
        <f>DT28+DT31</f>
        <v>#REF!</v>
      </c>
      <c r="DV32" s="66"/>
      <c r="DW32" s="66"/>
      <c r="DX32" s="66"/>
      <c r="DY32" s="66"/>
      <c r="DZ32" s="66"/>
      <c r="EA32" s="66"/>
      <c r="EB32" s="66"/>
      <c r="EE32" s="33" t="e">
        <f>EF32+EG32+EH32+EI32</f>
        <v>#REF!</v>
      </c>
      <c r="EF32" s="33" t="e">
        <f>EF28+EF31</f>
        <v>#REF!</v>
      </c>
      <c r="EG32" s="33" t="e">
        <f>EG28+EG31</f>
        <v>#REF!</v>
      </c>
      <c r="EH32" s="33" t="e">
        <f>EH28+EH31</f>
        <v>#REF!</v>
      </c>
      <c r="EI32" s="33" t="e">
        <f>EI28+EI31</f>
        <v>#REF!</v>
      </c>
      <c r="EJ32" s="33" t="e">
        <f>EK32+EL32+EM32+EN32</f>
        <v>#REF!</v>
      </c>
      <c r="EK32" s="33" t="e">
        <f>EK28+EK31</f>
        <v>#REF!</v>
      </c>
      <c r="EL32" s="33" t="e">
        <f>EL28+EL31</f>
        <v>#REF!</v>
      </c>
      <c r="EM32" s="33" t="e">
        <f>EM28+EM31</f>
        <v>#REF!</v>
      </c>
      <c r="EN32" s="33" t="e">
        <f>EN28+EN31</f>
        <v>#REF!</v>
      </c>
      <c r="EO32" s="33" t="e">
        <f>EP32+EQ32+ER32+ES32</f>
        <v>#REF!</v>
      </c>
      <c r="EP32" s="33" t="e">
        <f>EP28+EP31</f>
        <v>#REF!</v>
      </c>
      <c r="EQ32" s="33" t="e">
        <f>EQ28+EQ31</f>
        <v>#REF!</v>
      </c>
      <c r="ER32" s="33" t="e">
        <f>ER28+ER31</f>
        <v>#REF!</v>
      </c>
      <c r="ES32" s="33" t="e">
        <f>ES28+ES31</f>
        <v>#REF!</v>
      </c>
      <c r="ET32" s="33" t="e">
        <f>EU32+EV32+EW32+EX32</f>
        <v>#REF!</v>
      </c>
      <c r="EU32" s="33" t="e">
        <f>EU28+EU31</f>
        <v>#REF!</v>
      </c>
      <c r="EV32" s="33" t="e">
        <f>EV28+EV31</f>
        <v>#REF!</v>
      </c>
      <c r="EW32" s="33" t="e">
        <f>EW28+EW31</f>
        <v>#REF!</v>
      </c>
      <c r="EX32" s="33" t="e">
        <f>EX28+EX31</f>
        <v>#REF!</v>
      </c>
      <c r="FA32" s="213"/>
      <c r="FB32" s="204"/>
      <c r="FD32" s="208"/>
    </row>
    <row r="33" spans="1:160" s="29" customFormat="1" ht="40.5" hidden="1" customHeight="1" x14ac:dyDescent="0.35">
      <c r="A33" s="244" t="s">
        <v>71</v>
      </c>
      <c r="B33" s="245"/>
      <c r="C33" s="190"/>
      <c r="D33" s="21" t="e">
        <f>D34+D35</f>
        <v>#REF!</v>
      </c>
      <c r="E33" s="190"/>
      <c r="F33" s="190"/>
      <c r="G33" s="190"/>
      <c r="H33" s="190"/>
      <c r="I33" s="190"/>
      <c r="J33" s="190"/>
      <c r="K33" s="21" t="e">
        <f>K34+K35</f>
        <v>#VALUE!</v>
      </c>
      <c r="L33" s="21" t="e">
        <f>L34+L35</f>
        <v>#VALUE!</v>
      </c>
      <c r="M33" s="145"/>
      <c r="N33" s="145"/>
      <c r="O33" s="146"/>
      <c r="P33" s="21">
        <f>P34+P35</f>
        <v>225508.31599999996</v>
      </c>
      <c r="Q33" s="21">
        <f>Q34+Q35</f>
        <v>225508.31599999996</v>
      </c>
      <c r="R33" s="21"/>
      <c r="S33" s="21"/>
      <c r="T33" s="21"/>
      <c r="U33" s="21">
        <f>U34+U35</f>
        <v>250120.59199999998</v>
      </c>
      <c r="V33" s="21">
        <f>V34+V35</f>
        <v>250120.59199999998</v>
      </c>
      <c r="W33" s="21"/>
      <c r="X33" s="21"/>
      <c r="Y33" s="21"/>
      <c r="Z33" s="21"/>
      <c r="AA33" s="21">
        <f>AA34+AA35</f>
        <v>250120.59199999998</v>
      </c>
      <c r="AB33" s="21">
        <f>AB34+AB35</f>
        <v>250120.59199999998</v>
      </c>
      <c r="AC33" s="21"/>
      <c r="AD33" s="21"/>
      <c r="AE33" s="21"/>
      <c r="AF33" s="21">
        <f>AF34+AF35</f>
        <v>250120.59199999998</v>
      </c>
      <c r="AG33" s="21">
        <f>AG34+AG35</f>
        <v>250120.59199999998</v>
      </c>
      <c r="AH33" s="21"/>
      <c r="AI33" s="21"/>
      <c r="AJ33" s="21"/>
      <c r="AK33" s="21">
        <f>AL33</f>
        <v>201732.63200000001</v>
      </c>
      <c r="AL33" s="21">
        <v>201732.63200000001</v>
      </c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>
        <f>AW34+AW35</f>
        <v>225508.31599999996</v>
      </c>
      <c r="AX33" s="21">
        <f>AX34+AX35</f>
        <v>225508.31599999996</v>
      </c>
      <c r="AY33" s="93"/>
      <c r="AZ33" s="93"/>
      <c r="BA33" s="93"/>
      <c r="BB33" s="21">
        <f>BB34+BB35</f>
        <v>0</v>
      </c>
      <c r="BC33" s="21">
        <f>BC34+BC35</f>
        <v>0</v>
      </c>
      <c r="BD33" s="93"/>
      <c r="BE33" s="93"/>
      <c r="BF33" s="93"/>
      <c r="BG33" s="21">
        <f>BG34+BG35</f>
        <v>1850</v>
      </c>
      <c r="BH33" s="21">
        <f>BH34+BH35</f>
        <v>1850</v>
      </c>
      <c r="BI33" s="93"/>
      <c r="BJ33" s="93"/>
      <c r="BK33" s="93"/>
      <c r="BL33" s="93"/>
      <c r="BM33" s="93"/>
      <c r="BN33" s="93"/>
      <c r="BO33" s="93"/>
      <c r="BP33" s="93"/>
      <c r="BQ33" s="21">
        <f>BQ34+BQ35</f>
        <v>1850</v>
      </c>
      <c r="BR33" s="21">
        <f>BR34+BR35</f>
        <v>1850</v>
      </c>
      <c r="BS33" s="93"/>
      <c r="BT33" s="93"/>
      <c r="BU33" s="93"/>
      <c r="BV33" s="21">
        <f>BV34+BV35</f>
        <v>1850</v>
      </c>
      <c r="BW33" s="21">
        <f>BW34+BW35</f>
        <v>1850</v>
      </c>
      <c r="BX33" s="93"/>
      <c r="BY33" s="93"/>
      <c r="BZ33" s="93"/>
      <c r="CA33" s="21">
        <f>CA34+CA35</f>
        <v>50</v>
      </c>
      <c r="CB33" s="21">
        <f>CB34+CB35</f>
        <v>50</v>
      </c>
      <c r="CC33" s="93"/>
      <c r="CD33" s="93"/>
      <c r="CE33" s="24"/>
      <c r="CF33" s="21">
        <f>CF34+CF35</f>
        <v>1900</v>
      </c>
      <c r="CG33" s="21">
        <f>CG34+CG35</f>
        <v>1900</v>
      </c>
      <c r="CH33" s="21">
        <f>CH34+CH35</f>
        <v>1900</v>
      </c>
      <c r="CI33" s="93"/>
      <c r="CJ33" s="93"/>
      <c r="CK33" s="93"/>
      <c r="CL33" s="93"/>
      <c r="CM33" s="21">
        <f>CM34+CM35</f>
        <v>0</v>
      </c>
      <c r="CN33" s="21">
        <f>CN34+CN35</f>
        <v>0</v>
      </c>
      <c r="CO33" s="93"/>
      <c r="CP33" s="93"/>
      <c r="CQ33" s="92"/>
      <c r="CR33" s="40"/>
      <c r="CS33" s="40" t="e">
        <f>CS32-CS28</f>
        <v>#REF!</v>
      </c>
      <c r="CT33" s="40"/>
      <c r="CU33" s="40"/>
      <c r="CV33" s="40"/>
      <c r="CW33" s="40"/>
      <c r="CX33" s="40"/>
      <c r="CY33" s="106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107"/>
      <c r="DK33" s="40"/>
      <c r="DL33" s="60" t="e">
        <f>CL32+DD32+DK32</f>
        <v>#REF!</v>
      </c>
      <c r="DN33" s="60"/>
      <c r="DO33" s="60" t="e">
        <f>BV28+CY28+DJ28</f>
        <v>#REF!</v>
      </c>
      <c r="DV33" s="66"/>
      <c r="DW33" s="66"/>
      <c r="DX33" s="66"/>
      <c r="DY33" s="66"/>
      <c r="DZ33" s="66"/>
      <c r="EA33" s="66"/>
      <c r="EB33" s="66"/>
      <c r="EE33" s="7">
        <f>EE34</f>
        <v>1850</v>
      </c>
      <c r="EF33" s="7">
        <f>EF34</f>
        <v>1850</v>
      </c>
      <c r="EG33" s="7"/>
      <c r="EH33" s="7"/>
      <c r="EI33" s="8"/>
      <c r="EJ33" s="7"/>
      <c r="EK33" s="7"/>
      <c r="EL33" s="7"/>
      <c r="EM33" s="7"/>
      <c r="EN33" s="8"/>
      <c r="EO33" s="7"/>
      <c r="EP33" s="7"/>
      <c r="EQ33" s="7"/>
      <c r="ER33" s="7"/>
      <c r="ES33" s="8"/>
      <c r="ET33" s="7"/>
      <c r="EU33" s="7"/>
      <c r="EV33" s="7"/>
      <c r="EW33" s="7"/>
      <c r="EX33" s="8"/>
      <c r="FA33" s="213"/>
      <c r="FB33" s="204"/>
      <c r="FD33" s="208"/>
    </row>
    <row r="34" spans="1:160" s="29" customFormat="1" ht="18.75" hidden="1" customHeight="1" x14ac:dyDescent="0.35">
      <c r="A34" s="155"/>
      <c r="B34" s="156" t="s">
        <v>70</v>
      </c>
      <c r="C34" s="156"/>
      <c r="D34" s="11" t="e">
        <f>D37+D40+D43+D46+D48</f>
        <v>#REF!</v>
      </c>
      <c r="E34" s="156"/>
      <c r="F34" s="156"/>
      <c r="G34" s="156"/>
      <c r="H34" s="156"/>
      <c r="I34" s="156"/>
      <c r="J34" s="156"/>
      <c r="K34" s="11" t="e">
        <f>K37+K40+K43+K46+K48</f>
        <v>#VALUE!</v>
      </c>
      <c r="L34" s="11" t="e">
        <f>L37+L40+L43+L46+L48</f>
        <v>#VALUE!</v>
      </c>
      <c r="M34" s="145"/>
      <c r="N34" s="145"/>
      <c r="O34" s="146"/>
      <c r="P34" s="11">
        <f>P37+P40+P43+P46+P48</f>
        <v>177120.35599999997</v>
      </c>
      <c r="Q34" s="11">
        <f>Q37+Q40+Q43+Q46+Q48</f>
        <v>177120.35599999997</v>
      </c>
      <c r="R34" s="21"/>
      <c r="S34" s="21"/>
      <c r="T34" s="21"/>
      <c r="U34" s="11">
        <f>U37+U40+U43+U46+U48</f>
        <v>201732.63199999998</v>
      </c>
      <c r="V34" s="11">
        <f>V37+V40+V43+V46+V48</f>
        <v>201732.63199999998</v>
      </c>
      <c r="W34" s="21"/>
      <c r="X34" s="21"/>
      <c r="Y34" s="21"/>
      <c r="Z34" s="21"/>
      <c r="AA34" s="11">
        <f>AA37+AA40+AA43+AA46+AA48</f>
        <v>201732.63199999998</v>
      </c>
      <c r="AB34" s="11">
        <f>AB37+AB40+AB43+AB46+AB48</f>
        <v>201732.63199999998</v>
      </c>
      <c r="AC34" s="21"/>
      <c r="AD34" s="21"/>
      <c r="AE34" s="21"/>
      <c r="AF34" s="11">
        <f>AF37+AF40+AF43+AF46+AF48</f>
        <v>201732.63199999998</v>
      </c>
      <c r="AG34" s="11">
        <f>AG37+AG40+AG43+AG46+AG48</f>
        <v>201732.63199999998</v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11">
        <f>AW37+AW40+AW43+AW46+AW48</f>
        <v>177120.35599999997</v>
      </c>
      <c r="AX34" s="11">
        <f>AX37+AX40+AX43+AX46+AX48</f>
        <v>177120.35599999997</v>
      </c>
      <c r="AY34" s="93"/>
      <c r="AZ34" s="93"/>
      <c r="BA34" s="93"/>
      <c r="BB34" s="11">
        <f>BB37+BB40+BB43+BB46+BB48</f>
        <v>0</v>
      </c>
      <c r="BC34" s="11">
        <f>BC37+BC40+BC43+BC46+BC48</f>
        <v>0</v>
      </c>
      <c r="BD34" s="93"/>
      <c r="BE34" s="93"/>
      <c r="BF34" s="93"/>
      <c r="BG34" s="11">
        <f>BG37+BG40+BG43+BG46+BG48</f>
        <v>1850</v>
      </c>
      <c r="BH34" s="11">
        <f>BH37+BH40+BH43+BH46+BH48</f>
        <v>1850</v>
      </c>
      <c r="BI34" s="93"/>
      <c r="BJ34" s="93"/>
      <c r="BK34" s="93"/>
      <c r="BL34" s="93"/>
      <c r="BM34" s="93"/>
      <c r="BN34" s="93"/>
      <c r="BO34" s="93"/>
      <c r="BP34" s="93"/>
      <c r="BQ34" s="11">
        <f>BQ37+BQ40+BQ43+BQ46+BQ48</f>
        <v>1850</v>
      </c>
      <c r="BR34" s="11">
        <f>BR37+BR40+BR43+BR46+BR48</f>
        <v>1850</v>
      </c>
      <c r="BS34" s="93"/>
      <c r="BT34" s="93"/>
      <c r="BU34" s="93"/>
      <c r="BV34" s="11">
        <f>BV37+BV40+BV43+BV46+BV48</f>
        <v>1850</v>
      </c>
      <c r="BW34" s="11">
        <f>BW37+BW40+BW43+BW46+BW48</f>
        <v>1850</v>
      </c>
      <c r="BX34" s="93"/>
      <c r="BY34" s="93"/>
      <c r="BZ34" s="93"/>
      <c r="CA34" s="11">
        <f>CA37+CA40+CA43+CA46+CA48</f>
        <v>50</v>
      </c>
      <c r="CB34" s="11">
        <f>CB37+CB40+CB43+CB46+CB48</f>
        <v>50</v>
      </c>
      <c r="CC34" s="93"/>
      <c r="CD34" s="93"/>
      <c r="CE34" s="24"/>
      <c r="CF34" s="11">
        <f>CF37+CF40+CF43+CF46+CF48</f>
        <v>1900</v>
      </c>
      <c r="CG34" s="11">
        <f>CG37+CG40+CG43+CG46+CG48</f>
        <v>1900</v>
      </c>
      <c r="CH34" s="11">
        <f>CH37+CH40+CH43+CH46+CH48</f>
        <v>1900</v>
      </c>
      <c r="CI34" s="93"/>
      <c r="CJ34" s="93"/>
      <c r="CK34" s="93"/>
      <c r="CL34" s="93"/>
      <c r="CM34" s="11">
        <f>CM37+CM40+CM43+CM46+CM48</f>
        <v>0</v>
      </c>
      <c r="CN34" s="11">
        <f>CN37+CN40+CN43+CN46+CN48</f>
        <v>0</v>
      </c>
      <c r="CO34" s="93"/>
      <c r="CP34" s="93"/>
      <c r="CQ34" s="92"/>
      <c r="CR34" s="40"/>
      <c r="CS34" s="40"/>
      <c r="CT34" s="40"/>
      <c r="CU34" s="40"/>
      <c r="CV34" s="40"/>
      <c r="CW34" s="40"/>
      <c r="CX34" s="40"/>
      <c r="CY34" s="106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106" t="e">
        <f>#REF!</f>
        <v>#REF!</v>
      </c>
      <c r="DK34" s="40"/>
      <c r="DL34" s="32"/>
      <c r="DN34" s="32" t="e">
        <f>DN32-DN33</f>
        <v>#REF!</v>
      </c>
      <c r="DO34" s="32"/>
      <c r="DV34" s="67"/>
      <c r="DW34" s="67"/>
      <c r="DX34" s="67"/>
      <c r="DY34" s="67"/>
      <c r="DZ34" s="67"/>
      <c r="EA34" s="66"/>
      <c r="EB34" s="66"/>
      <c r="EE34" s="7">
        <f>EF34</f>
        <v>1850</v>
      </c>
      <c r="EF34" s="7">
        <f>EF37</f>
        <v>1850</v>
      </c>
      <c r="EG34" s="7"/>
      <c r="EH34" s="7"/>
      <c r="EI34" s="8"/>
      <c r="EJ34" s="7"/>
      <c r="EK34" s="7"/>
      <c r="EL34" s="7"/>
      <c r="EM34" s="7"/>
      <c r="EN34" s="8"/>
      <c r="EO34" s="7"/>
      <c r="EP34" s="7"/>
      <c r="EQ34" s="7"/>
      <c r="ER34" s="7"/>
      <c r="ES34" s="8"/>
      <c r="ET34" s="7"/>
      <c r="EU34" s="7"/>
      <c r="EV34" s="7"/>
      <c r="EW34" s="7"/>
      <c r="EX34" s="8"/>
      <c r="FA34" s="213"/>
      <c r="FB34" s="204"/>
      <c r="FD34" s="208"/>
    </row>
    <row r="35" spans="1:160" s="29" customFormat="1" ht="18.75" hidden="1" customHeight="1" x14ac:dyDescent="0.35">
      <c r="A35" s="155"/>
      <c r="B35" s="156" t="s">
        <v>69</v>
      </c>
      <c r="C35" s="156"/>
      <c r="D35" s="11" t="e">
        <f>D38+D41+D44+D47</f>
        <v>#REF!</v>
      </c>
      <c r="E35" s="156"/>
      <c r="F35" s="156"/>
      <c r="G35" s="156"/>
      <c r="H35" s="156"/>
      <c r="I35" s="156"/>
      <c r="J35" s="156"/>
      <c r="K35" s="11" t="e">
        <f>K38+K41+K44+K47</f>
        <v>#VALUE!</v>
      </c>
      <c r="L35" s="11" t="e">
        <f>L38+L41+L44+L47</f>
        <v>#VALUE!</v>
      </c>
      <c r="M35" s="145"/>
      <c r="N35" s="145"/>
      <c r="O35" s="146"/>
      <c r="P35" s="11">
        <f>P38+P41+P44+P47</f>
        <v>48387.96</v>
      </c>
      <c r="Q35" s="11">
        <f>Q38+Q41+Q44+Q47</f>
        <v>48387.96</v>
      </c>
      <c r="R35" s="21"/>
      <c r="S35" s="21"/>
      <c r="T35" s="21"/>
      <c r="U35" s="11">
        <f>U38+U41+U44+U47</f>
        <v>48387.96</v>
      </c>
      <c r="V35" s="11">
        <f>V38+V41+V44+V47</f>
        <v>48387.96</v>
      </c>
      <c r="W35" s="21"/>
      <c r="X35" s="21"/>
      <c r="Y35" s="21"/>
      <c r="Z35" s="21"/>
      <c r="AA35" s="11">
        <f>AA38+AA41+AA44+AA47</f>
        <v>48387.96</v>
      </c>
      <c r="AB35" s="11">
        <f>AB38+AB41+AB44+AB47</f>
        <v>48387.96</v>
      </c>
      <c r="AC35" s="21"/>
      <c r="AD35" s="21"/>
      <c r="AE35" s="21"/>
      <c r="AF35" s="11">
        <f>AF38+AF41+AF44+AF47</f>
        <v>48387.96</v>
      </c>
      <c r="AG35" s="11">
        <f>AG38+AG41+AG44+AG47</f>
        <v>48387.96</v>
      </c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11">
        <f>AW38+AW41+AW44+AW47</f>
        <v>48387.96</v>
      </c>
      <c r="AX35" s="11">
        <f>AX38+AX41+AX44+AX47</f>
        <v>48387.96</v>
      </c>
      <c r="AY35" s="93"/>
      <c r="AZ35" s="93"/>
      <c r="BA35" s="93"/>
      <c r="BB35" s="11">
        <f>BB38+BB41+BB44+BB47</f>
        <v>0</v>
      </c>
      <c r="BC35" s="11">
        <f>BC38+BC41+BC44+BC47</f>
        <v>0</v>
      </c>
      <c r="BD35" s="93"/>
      <c r="BE35" s="93"/>
      <c r="BF35" s="93"/>
      <c r="BG35" s="11">
        <f>BG38+BG41+BG44+BG47</f>
        <v>0</v>
      </c>
      <c r="BH35" s="11">
        <f>BH38+BH41+BH44+BH47</f>
        <v>0</v>
      </c>
      <c r="BI35" s="93"/>
      <c r="BJ35" s="93"/>
      <c r="BK35" s="93"/>
      <c r="BL35" s="93"/>
      <c r="BM35" s="93"/>
      <c r="BN35" s="93"/>
      <c r="BO35" s="93"/>
      <c r="BP35" s="93"/>
      <c r="BQ35" s="11">
        <f>BQ38+BQ41+BQ44+BQ47</f>
        <v>0</v>
      </c>
      <c r="BR35" s="11">
        <f>BR38+BR41+BR44+BR47</f>
        <v>0</v>
      </c>
      <c r="BS35" s="93"/>
      <c r="BT35" s="93"/>
      <c r="BU35" s="93"/>
      <c r="BV35" s="11">
        <f>BV38+BV41+BV44+BV47</f>
        <v>0</v>
      </c>
      <c r="BW35" s="11">
        <f>BW38+BW41+BW44+BW47</f>
        <v>0</v>
      </c>
      <c r="BX35" s="93"/>
      <c r="BY35" s="93"/>
      <c r="BZ35" s="93"/>
      <c r="CA35" s="11">
        <f>CA38+CA41+CA44+CA47</f>
        <v>0</v>
      </c>
      <c r="CB35" s="11">
        <f>CB38+CB41+CB44+CB47</f>
        <v>0</v>
      </c>
      <c r="CC35" s="93"/>
      <c r="CD35" s="93"/>
      <c r="CE35" s="24"/>
      <c r="CF35" s="11">
        <f>CF38+CF41+CF44+CF47</f>
        <v>0</v>
      </c>
      <c r="CG35" s="11">
        <f>CG38+CG41+CG44+CG47</f>
        <v>0</v>
      </c>
      <c r="CH35" s="11">
        <f>CH38+CH41+CH44+CH47</f>
        <v>0</v>
      </c>
      <c r="CI35" s="93"/>
      <c r="CJ35" s="93"/>
      <c r="CK35" s="93"/>
      <c r="CL35" s="93"/>
      <c r="CM35" s="11">
        <f>CM38+CM41+CM44+CM47</f>
        <v>0</v>
      </c>
      <c r="CN35" s="11">
        <f>CN38+CN41+CN44+CN47</f>
        <v>0</v>
      </c>
      <c r="CO35" s="93"/>
      <c r="CP35" s="93"/>
      <c r="CQ35" s="92"/>
      <c r="CR35" s="40"/>
      <c r="CS35" s="40"/>
      <c r="CT35" s="40"/>
      <c r="CU35" s="40"/>
      <c r="CV35" s="40"/>
      <c r="CW35" s="40"/>
      <c r="CX35" s="40"/>
      <c r="CY35" s="106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106">
        <f>BW31</f>
        <v>7614.3490599999996</v>
      </c>
      <c r="DK35" s="40"/>
      <c r="DL35" s="32"/>
      <c r="DN35" s="32"/>
      <c r="DO35" s="32"/>
      <c r="DV35" s="66"/>
      <c r="DW35" s="66"/>
      <c r="DX35" s="66"/>
      <c r="DY35" s="66"/>
      <c r="DZ35" s="66"/>
      <c r="EA35" s="67"/>
      <c r="EB35" s="67"/>
      <c r="EE35" s="7"/>
      <c r="EF35" s="7"/>
      <c r="EG35" s="7"/>
      <c r="EH35" s="7"/>
      <c r="EI35" s="8"/>
      <c r="EJ35" s="7"/>
      <c r="EK35" s="7"/>
      <c r="EL35" s="7"/>
      <c r="EM35" s="7"/>
      <c r="EN35" s="8"/>
      <c r="EO35" s="7"/>
      <c r="EP35" s="7"/>
      <c r="EQ35" s="7"/>
      <c r="ER35" s="7"/>
      <c r="ES35" s="8"/>
      <c r="ET35" s="7"/>
      <c r="EU35" s="7"/>
      <c r="EV35" s="7"/>
      <c r="EW35" s="7"/>
      <c r="EX35" s="8"/>
      <c r="FA35" s="213"/>
      <c r="FB35" s="204"/>
      <c r="FD35" s="208"/>
    </row>
    <row r="36" spans="1:160" s="29" customFormat="1" ht="35.25" hidden="1" customHeight="1" x14ac:dyDescent="0.35">
      <c r="A36" s="157">
        <v>1</v>
      </c>
      <c r="B36" s="158" t="s">
        <v>65</v>
      </c>
      <c r="C36" s="158"/>
      <c r="D36" s="21" t="e">
        <f>D37+D38</f>
        <v>#REF!</v>
      </c>
      <c r="E36" s="158"/>
      <c r="F36" s="158"/>
      <c r="G36" s="158"/>
      <c r="H36" s="158"/>
      <c r="I36" s="158"/>
      <c r="J36" s="158"/>
      <c r="K36" s="21" t="e">
        <f>K37+K38</f>
        <v>#VALUE!</v>
      </c>
      <c r="L36" s="21" t="e">
        <f>L37+L38</f>
        <v>#VALUE!</v>
      </c>
      <c r="M36" s="145"/>
      <c r="N36" s="145"/>
      <c r="O36" s="146"/>
      <c r="P36" s="21">
        <f>P37+P38</f>
        <v>42635.8</v>
      </c>
      <c r="Q36" s="21">
        <f>Q37+Q38</f>
        <v>42635.8</v>
      </c>
      <c r="R36" s="21"/>
      <c r="S36" s="21"/>
      <c r="T36" s="21"/>
      <c r="U36" s="21">
        <f>U37+U38</f>
        <v>42635.8</v>
      </c>
      <c r="V36" s="21">
        <f>V37+V38</f>
        <v>42635.8</v>
      </c>
      <c r="W36" s="21"/>
      <c r="X36" s="21"/>
      <c r="Y36" s="21"/>
      <c r="Z36" s="21"/>
      <c r="AA36" s="21">
        <f>AA37+AA38</f>
        <v>42635.8</v>
      </c>
      <c r="AB36" s="21">
        <f>AB37+AB38</f>
        <v>42635.8</v>
      </c>
      <c r="AC36" s="21"/>
      <c r="AD36" s="21"/>
      <c r="AE36" s="21"/>
      <c r="AF36" s="21">
        <f>AF37+AF38</f>
        <v>42635.8</v>
      </c>
      <c r="AG36" s="21">
        <f>AG37+AG38</f>
        <v>42635.8</v>
      </c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>
        <f>AW37+AW38</f>
        <v>42635.8</v>
      </c>
      <c r="AX36" s="21">
        <f>AX37+AX38</f>
        <v>42635.8</v>
      </c>
      <c r="AY36" s="93"/>
      <c r="AZ36" s="93"/>
      <c r="BA36" s="93"/>
      <c r="BB36" s="21">
        <f>BB37+BB38</f>
        <v>0</v>
      </c>
      <c r="BC36" s="21">
        <f>BC37+BC38</f>
        <v>0</v>
      </c>
      <c r="BD36" s="93"/>
      <c r="BE36" s="93"/>
      <c r="BF36" s="93"/>
      <c r="BG36" s="21">
        <f>BG37+BG38</f>
        <v>1850</v>
      </c>
      <c r="BH36" s="21">
        <f>BH37+BH38</f>
        <v>1850</v>
      </c>
      <c r="BI36" s="93"/>
      <c r="BJ36" s="93"/>
      <c r="BK36" s="93"/>
      <c r="BL36" s="93"/>
      <c r="BM36" s="93"/>
      <c r="BN36" s="93"/>
      <c r="BO36" s="93"/>
      <c r="BP36" s="93"/>
      <c r="BQ36" s="21">
        <f>BQ37+BQ38</f>
        <v>1850</v>
      </c>
      <c r="BR36" s="21">
        <f>BR37+BR38</f>
        <v>1850</v>
      </c>
      <c r="BS36" s="93"/>
      <c r="BT36" s="93"/>
      <c r="BU36" s="93"/>
      <c r="BV36" s="21">
        <f>BV37+BV38</f>
        <v>1850</v>
      </c>
      <c r="BW36" s="21">
        <f>BW37+BW38</f>
        <v>1850</v>
      </c>
      <c r="BX36" s="93"/>
      <c r="BY36" s="93"/>
      <c r="BZ36" s="93"/>
      <c r="CA36" s="21">
        <f>CA37+CA38</f>
        <v>50</v>
      </c>
      <c r="CB36" s="21">
        <f>CB37+CB38</f>
        <v>50</v>
      </c>
      <c r="CC36" s="93"/>
      <c r="CD36" s="93"/>
      <c r="CE36" s="24"/>
      <c r="CF36" s="9">
        <f t="shared" ref="CF36:CF47" si="18">CG36</f>
        <v>1900</v>
      </c>
      <c r="CG36" s="11">
        <f t="shared" ref="CG36:CG47" si="19">CH36+CI36+CJ36+CK36</f>
        <v>1900</v>
      </c>
      <c r="CH36" s="11">
        <f t="shared" ref="CH36:CH47" si="20">BW36+CB36</f>
        <v>1900</v>
      </c>
      <c r="CI36" s="11"/>
      <c r="CJ36" s="11"/>
      <c r="CK36" s="11"/>
      <c r="CL36" s="11"/>
      <c r="CM36" s="11">
        <f t="shared" ref="CM36:CM47" si="21">BR36-BW36</f>
        <v>0</v>
      </c>
      <c r="CN36" s="11">
        <f t="shared" ref="CN36:CN47" si="22">BS36-BX36</f>
        <v>0</v>
      </c>
      <c r="CO36" s="11"/>
      <c r="CP36" s="11"/>
      <c r="CQ36" s="92"/>
      <c r="CR36" s="40" t="e">
        <f>963443.06185-CR28</f>
        <v>#REF!</v>
      </c>
      <c r="CS36" s="40" t="e">
        <f>963443.06185-CS28</f>
        <v>#REF!</v>
      </c>
      <c r="CT36" s="40"/>
      <c r="CU36" s="40"/>
      <c r="CV36" s="40"/>
      <c r="CW36" s="40"/>
      <c r="CX36" s="40"/>
      <c r="CY36" s="106"/>
      <c r="CZ36" s="40" t="e">
        <f>CZ28+BW28</f>
        <v>#REF!</v>
      </c>
      <c r="DA36" s="40" t="e">
        <f>BX28+DA28</f>
        <v>#REF!</v>
      </c>
      <c r="DB36" s="40" t="e">
        <f>BY28+DB28</f>
        <v>#REF!</v>
      </c>
      <c r="DC36" s="40" t="e">
        <f>BZ28+DC28</f>
        <v>#REF!</v>
      </c>
      <c r="DD36" s="40"/>
      <c r="DE36" s="40"/>
      <c r="DF36" s="40"/>
      <c r="DG36" s="40"/>
      <c r="DH36" s="40"/>
      <c r="DI36" s="40"/>
      <c r="DJ36" s="106">
        <v>1850</v>
      </c>
      <c r="DK36" s="40"/>
      <c r="DL36" s="32"/>
      <c r="DN36" s="32"/>
      <c r="DO36" s="32"/>
      <c r="DV36" s="66"/>
      <c r="DW36" s="66"/>
      <c r="DX36" s="66"/>
      <c r="DY36" s="66"/>
      <c r="DZ36" s="66"/>
      <c r="EA36" s="66"/>
      <c r="EB36" s="66"/>
      <c r="EE36" s="7"/>
      <c r="EF36" s="7"/>
      <c r="EG36" s="7"/>
      <c r="EH36" s="7"/>
      <c r="EI36" s="8"/>
      <c r="EJ36" s="7"/>
      <c r="EK36" s="7"/>
      <c r="EL36" s="7"/>
      <c r="EM36" s="7"/>
      <c r="EN36" s="8"/>
      <c r="EO36" s="7"/>
      <c r="EP36" s="7"/>
      <c r="EQ36" s="7"/>
      <c r="ER36" s="7"/>
      <c r="ES36" s="8"/>
      <c r="ET36" s="7"/>
      <c r="EU36" s="7"/>
      <c r="EV36" s="7"/>
      <c r="EW36" s="7"/>
      <c r="EX36" s="8"/>
      <c r="FA36" s="213"/>
      <c r="FB36" s="204"/>
      <c r="FD36" s="208"/>
    </row>
    <row r="37" spans="1:160" s="29" customFormat="1" ht="15" hidden="1" customHeight="1" x14ac:dyDescent="0.35">
      <c r="A37" s="159"/>
      <c r="B37" s="160" t="s">
        <v>70</v>
      </c>
      <c r="C37" s="160"/>
      <c r="D37" s="11" t="e">
        <f>#REF!+#REF!+#REF!+#REF!</f>
        <v>#REF!</v>
      </c>
      <c r="E37" s="160"/>
      <c r="F37" s="160"/>
      <c r="G37" s="160"/>
      <c r="H37" s="160"/>
      <c r="I37" s="160"/>
      <c r="J37" s="160"/>
      <c r="K37" s="11">
        <f>L37+M37+N37+O37</f>
        <v>50</v>
      </c>
      <c r="L37" s="11">
        <v>50</v>
      </c>
      <c r="M37" s="145"/>
      <c r="N37" s="145"/>
      <c r="O37" s="146"/>
      <c r="P37" s="11">
        <f>Q37+R37+S37+T37</f>
        <v>31192.560000000001</v>
      </c>
      <c r="Q37" s="9">
        <v>31192.560000000001</v>
      </c>
      <c r="R37" s="21"/>
      <c r="S37" s="21"/>
      <c r="T37" s="21"/>
      <c r="U37" s="11">
        <f>V37+W37+Y37+Z37</f>
        <v>31192.560000000001</v>
      </c>
      <c r="V37" s="9">
        <v>31192.560000000001</v>
      </c>
      <c r="W37" s="21"/>
      <c r="X37" s="21"/>
      <c r="Y37" s="21"/>
      <c r="Z37" s="21"/>
      <c r="AA37" s="11">
        <f>AB37+AC37+AD37+AE37</f>
        <v>31192.560000000001</v>
      </c>
      <c r="AB37" s="9">
        <v>31192.560000000001</v>
      </c>
      <c r="AC37" s="21"/>
      <c r="AD37" s="21"/>
      <c r="AE37" s="21"/>
      <c r="AF37" s="11">
        <f t="shared" ref="AF37:AF48" si="23">AG37+AH37+AI37+AJ37</f>
        <v>31192.560000000001</v>
      </c>
      <c r="AG37" s="9">
        <v>31192.560000000001</v>
      </c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11">
        <f>AX37+AY37+AZ37+BA37</f>
        <v>31192.560000000001</v>
      </c>
      <c r="AX37" s="9">
        <v>31192.560000000001</v>
      </c>
      <c r="AY37" s="93"/>
      <c r="AZ37" s="93"/>
      <c r="BA37" s="93"/>
      <c r="BB37" s="11">
        <f>BC37+BD37+BE37+BF37</f>
        <v>0</v>
      </c>
      <c r="BC37" s="11">
        <f>AG37-AX37</f>
        <v>0</v>
      </c>
      <c r="BD37" s="93"/>
      <c r="BE37" s="93"/>
      <c r="BF37" s="93"/>
      <c r="BG37" s="11">
        <f>BH37+BI37+BJ37+BK37</f>
        <v>1850</v>
      </c>
      <c r="BH37" s="11">
        <v>1850</v>
      </c>
      <c r="BI37" s="93"/>
      <c r="BJ37" s="93"/>
      <c r="BK37" s="93"/>
      <c r="BL37" s="93"/>
      <c r="BM37" s="93"/>
      <c r="BN37" s="93"/>
      <c r="BO37" s="93"/>
      <c r="BP37" s="93"/>
      <c r="BQ37" s="11">
        <f>BR37+BS37+BT37+BU37</f>
        <v>1850</v>
      </c>
      <c r="BR37" s="11">
        <v>1850</v>
      </c>
      <c r="BS37" s="93"/>
      <c r="BT37" s="93"/>
      <c r="BU37" s="93"/>
      <c r="BV37" s="11">
        <f>BW37+BX37+BY37+BZ37</f>
        <v>1850</v>
      </c>
      <c r="BW37" s="11">
        <v>1850</v>
      </c>
      <c r="BX37" s="93"/>
      <c r="BY37" s="93"/>
      <c r="BZ37" s="93"/>
      <c r="CA37" s="11">
        <f>CB37+CC37+CD37+CE37</f>
        <v>50</v>
      </c>
      <c r="CB37" s="11">
        <v>50</v>
      </c>
      <c r="CC37" s="93"/>
      <c r="CD37" s="93"/>
      <c r="CE37" s="24"/>
      <c r="CF37" s="9">
        <f t="shared" si="18"/>
        <v>1900</v>
      </c>
      <c r="CG37" s="11">
        <f t="shared" si="19"/>
        <v>1900</v>
      </c>
      <c r="CH37" s="11">
        <f t="shared" si="20"/>
        <v>1900</v>
      </c>
      <c r="CI37" s="11"/>
      <c r="CJ37" s="11"/>
      <c r="CK37" s="11"/>
      <c r="CL37" s="11"/>
      <c r="CM37" s="11">
        <f t="shared" si="21"/>
        <v>0</v>
      </c>
      <c r="CN37" s="11">
        <f t="shared" si="22"/>
        <v>0</v>
      </c>
      <c r="CO37" s="11"/>
      <c r="CP37" s="11"/>
      <c r="CQ37" s="92"/>
      <c r="CR37" s="40"/>
      <c r="CS37" s="40"/>
      <c r="CT37" s="40"/>
      <c r="CU37" s="40"/>
      <c r="CV37" s="40"/>
      <c r="CW37" s="40"/>
      <c r="CX37" s="40"/>
      <c r="CY37" s="106"/>
      <c r="CZ37" s="40" t="e">
        <f>CZ36-#REF!</f>
        <v>#REF!</v>
      </c>
      <c r="DA37" s="40"/>
      <c r="DB37" s="40"/>
      <c r="DC37" s="40"/>
      <c r="DD37" s="40"/>
      <c r="DE37" s="40"/>
      <c r="DF37" s="40"/>
      <c r="DG37" s="40"/>
      <c r="DH37" s="40"/>
      <c r="DI37" s="40"/>
      <c r="DJ37" s="108">
        <v>192.5</v>
      </c>
      <c r="DK37" s="40"/>
      <c r="DL37" s="32"/>
      <c r="DN37" s="32"/>
      <c r="DO37" s="32"/>
      <c r="DV37" s="66"/>
      <c r="DW37" s="66"/>
      <c r="DX37" s="66"/>
      <c r="DY37" s="66"/>
      <c r="DZ37" s="66"/>
      <c r="EA37" s="66"/>
      <c r="EB37" s="66"/>
      <c r="EE37" s="7">
        <f>EF37</f>
        <v>1850</v>
      </c>
      <c r="EF37" s="7">
        <v>1850</v>
      </c>
      <c r="EG37" s="7"/>
      <c r="EH37" s="7"/>
      <c r="EI37" s="8"/>
      <c r="EJ37" s="7"/>
      <c r="EK37" s="7"/>
      <c r="EL37" s="7"/>
      <c r="EM37" s="7"/>
      <c r="EN37" s="8"/>
      <c r="EO37" s="7"/>
      <c r="EP37" s="7"/>
      <c r="EQ37" s="7"/>
      <c r="ER37" s="7"/>
      <c r="ES37" s="8"/>
      <c r="ET37" s="7"/>
      <c r="EU37" s="7"/>
      <c r="EV37" s="7"/>
      <c r="EW37" s="7"/>
      <c r="EX37" s="8"/>
      <c r="FA37" s="213"/>
      <c r="FB37" s="204"/>
      <c r="FD37" s="208"/>
    </row>
    <row r="38" spans="1:160" s="29" customFormat="1" ht="15" hidden="1" customHeight="1" x14ac:dyDescent="0.35">
      <c r="A38" s="159"/>
      <c r="B38" s="160" t="s">
        <v>69</v>
      </c>
      <c r="C38" s="160"/>
      <c r="D38" s="11" t="e">
        <f>#REF!+#REF!+#REF!+#REF!</f>
        <v>#REF!</v>
      </c>
      <c r="E38" s="160"/>
      <c r="F38" s="160"/>
      <c r="G38" s="160"/>
      <c r="H38" s="160"/>
      <c r="I38" s="160"/>
      <c r="J38" s="160"/>
      <c r="K38" s="11" t="e">
        <f>L38+M38+N38+O38</f>
        <v>#VALUE!</v>
      </c>
      <c r="L38" s="11" t="e">
        <f>B38-#REF!</f>
        <v>#VALUE!</v>
      </c>
      <c r="M38" s="145"/>
      <c r="N38" s="145"/>
      <c r="O38" s="146"/>
      <c r="P38" s="11">
        <f>Q38+R38+S38+T38</f>
        <v>11443.24</v>
      </c>
      <c r="Q38" s="9">
        <v>11443.24</v>
      </c>
      <c r="R38" s="21"/>
      <c r="S38" s="21"/>
      <c r="T38" s="21"/>
      <c r="U38" s="11">
        <f>V38+W38+Y38+Z38</f>
        <v>11443.24</v>
      </c>
      <c r="V38" s="9">
        <v>11443.24</v>
      </c>
      <c r="W38" s="21"/>
      <c r="X38" s="21"/>
      <c r="Y38" s="21"/>
      <c r="Z38" s="21"/>
      <c r="AA38" s="11">
        <f>AB38+AC38+AD38+AE38</f>
        <v>11443.24</v>
      </c>
      <c r="AB38" s="9">
        <v>11443.24</v>
      </c>
      <c r="AC38" s="21"/>
      <c r="AD38" s="21"/>
      <c r="AE38" s="21"/>
      <c r="AF38" s="11">
        <f t="shared" si="23"/>
        <v>11443.24</v>
      </c>
      <c r="AG38" s="9">
        <v>11443.24</v>
      </c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11">
        <f>AX38+AY38+AZ38+BA38</f>
        <v>11443.24</v>
      </c>
      <c r="AX38" s="9">
        <v>11443.24</v>
      </c>
      <c r="AY38" s="93"/>
      <c r="AZ38" s="93"/>
      <c r="BA38" s="93"/>
      <c r="BB38" s="11">
        <f>BC38+BD38+BE38+BF38</f>
        <v>0</v>
      </c>
      <c r="BC38" s="11">
        <f>AG38-AX38</f>
        <v>0</v>
      </c>
      <c r="BD38" s="93"/>
      <c r="BE38" s="93"/>
      <c r="BF38" s="93"/>
      <c r="BG38" s="11">
        <f>BH38+BI38+BJ38+BK38</f>
        <v>0</v>
      </c>
      <c r="BH38" s="11">
        <f>AL38-BC38</f>
        <v>0</v>
      </c>
      <c r="BI38" s="93"/>
      <c r="BJ38" s="93"/>
      <c r="BK38" s="93"/>
      <c r="BL38" s="93"/>
      <c r="BM38" s="93"/>
      <c r="BN38" s="93"/>
      <c r="BO38" s="93"/>
      <c r="BP38" s="93"/>
      <c r="BQ38" s="11">
        <f>BR38+BS38+BT38+BU38</f>
        <v>0</v>
      </c>
      <c r="BR38" s="11">
        <f>AV38-BM38</f>
        <v>0</v>
      </c>
      <c r="BS38" s="93"/>
      <c r="BT38" s="93"/>
      <c r="BU38" s="93"/>
      <c r="BV38" s="11">
        <f>BW38+BX38+BY38+BZ38</f>
        <v>0</v>
      </c>
      <c r="BW38" s="11">
        <f>BA38-BR38</f>
        <v>0</v>
      </c>
      <c r="BX38" s="93"/>
      <c r="BY38" s="93"/>
      <c r="BZ38" s="93"/>
      <c r="CA38" s="11">
        <f>CB38+CC38+CD38+CE38</f>
        <v>0</v>
      </c>
      <c r="CB38" s="11">
        <f>BF38-BW38</f>
        <v>0</v>
      </c>
      <c r="CC38" s="93"/>
      <c r="CD38" s="93"/>
      <c r="CE38" s="24"/>
      <c r="CF38" s="9">
        <f t="shared" si="18"/>
        <v>0</v>
      </c>
      <c r="CG38" s="11">
        <f t="shared" si="19"/>
        <v>0</v>
      </c>
      <c r="CH38" s="11">
        <f t="shared" si="20"/>
        <v>0</v>
      </c>
      <c r="CI38" s="11"/>
      <c r="CJ38" s="11"/>
      <c r="CK38" s="11"/>
      <c r="CL38" s="11"/>
      <c r="CM38" s="11">
        <f t="shared" si="21"/>
        <v>0</v>
      </c>
      <c r="CN38" s="11">
        <f t="shared" si="22"/>
        <v>0</v>
      </c>
      <c r="CO38" s="11"/>
      <c r="CP38" s="11"/>
      <c r="CQ38" s="92"/>
      <c r="CR38" s="40"/>
      <c r="CS38" s="40"/>
      <c r="CT38" s="40"/>
      <c r="CU38" s="40"/>
      <c r="CV38" s="40"/>
      <c r="CW38" s="40"/>
      <c r="CX38" s="40"/>
      <c r="CY38" s="106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32"/>
      <c r="DN38" s="32"/>
      <c r="DO38" s="32"/>
      <c r="DV38" s="66"/>
      <c r="DW38" s="66"/>
      <c r="DX38" s="66"/>
      <c r="DY38" s="66"/>
      <c r="DZ38" s="66"/>
      <c r="EA38" s="66"/>
      <c r="EB38" s="66"/>
      <c r="EE38" s="7"/>
      <c r="EF38" s="7"/>
      <c r="EG38" s="7"/>
      <c r="EH38" s="7"/>
      <c r="EI38" s="8"/>
      <c r="EJ38" s="7"/>
      <c r="EK38" s="7"/>
      <c r="EL38" s="7"/>
      <c r="EM38" s="7"/>
      <c r="EN38" s="8"/>
      <c r="EO38" s="7"/>
      <c r="EP38" s="7"/>
      <c r="EQ38" s="7"/>
      <c r="ER38" s="7"/>
      <c r="ES38" s="8"/>
      <c r="ET38" s="7"/>
      <c r="EU38" s="7"/>
      <c r="EV38" s="7"/>
      <c r="EW38" s="7"/>
      <c r="EX38" s="8"/>
      <c r="FA38" s="213"/>
      <c r="FB38" s="204"/>
      <c r="FD38" s="208"/>
    </row>
    <row r="39" spans="1:160" s="29" customFormat="1" ht="24.75" hidden="1" customHeight="1" x14ac:dyDescent="0.35">
      <c r="A39" s="157">
        <v>2</v>
      </c>
      <c r="B39" s="158" t="s">
        <v>66</v>
      </c>
      <c r="C39" s="158"/>
      <c r="D39" s="21" t="e">
        <f>D40+D41</f>
        <v>#REF!</v>
      </c>
      <c r="E39" s="158"/>
      <c r="F39" s="158"/>
      <c r="G39" s="158"/>
      <c r="H39" s="158"/>
      <c r="I39" s="158"/>
      <c r="J39" s="158"/>
      <c r="K39" s="21" t="e">
        <f>K40+K41</f>
        <v>#VALUE!</v>
      </c>
      <c r="L39" s="21" t="e">
        <f>L40+L41</f>
        <v>#VALUE!</v>
      </c>
      <c r="M39" s="145"/>
      <c r="N39" s="145"/>
      <c r="O39" s="146"/>
      <c r="P39" s="21">
        <f>P40+P41</f>
        <v>16470.64</v>
      </c>
      <c r="Q39" s="21">
        <f>Q40+Q41</f>
        <v>16470.64</v>
      </c>
      <c r="R39" s="21"/>
      <c r="S39" s="21"/>
      <c r="T39" s="21"/>
      <c r="U39" s="21">
        <f>U40+U41</f>
        <v>16470.64</v>
      </c>
      <c r="V39" s="21">
        <f>V40+V41</f>
        <v>16470.64</v>
      </c>
      <c r="W39" s="21"/>
      <c r="X39" s="21"/>
      <c r="Y39" s="21"/>
      <c r="Z39" s="21"/>
      <c r="AA39" s="21">
        <f>AA40+AA41</f>
        <v>16470.64</v>
      </c>
      <c r="AB39" s="21">
        <f>AB40+AB41</f>
        <v>16470.64</v>
      </c>
      <c r="AC39" s="21"/>
      <c r="AD39" s="21"/>
      <c r="AE39" s="21"/>
      <c r="AF39" s="21">
        <f>AF40+AF41</f>
        <v>16470.64</v>
      </c>
      <c r="AG39" s="21">
        <f>AG40+AG41</f>
        <v>16470.64</v>
      </c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>
        <f>AW40+AW41</f>
        <v>16470.64</v>
      </c>
      <c r="AX39" s="21">
        <f>AX40+AX41</f>
        <v>16470.64</v>
      </c>
      <c r="AY39" s="93"/>
      <c r="AZ39" s="93"/>
      <c r="BA39" s="93"/>
      <c r="BB39" s="21">
        <f>BB40+BB41</f>
        <v>0</v>
      </c>
      <c r="BC39" s="21">
        <f>BC40+BC41</f>
        <v>0</v>
      </c>
      <c r="BD39" s="93"/>
      <c r="BE39" s="93"/>
      <c r="BF39" s="93"/>
      <c r="BG39" s="21">
        <f>BG40+BG41</f>
        <v>0</v>
      </c>
      <c r="BH39" s="21">
        <f>BH40+BH41</f>
        <v>0</v>
      </c>
      <c r="BI39" s="93"/>
      <c r="BJ39" s="93"/>
      <c r="BK39" s="93"/>
      <c r="BL39" s="93"/>
      <c r="BM39" s="93"/>
      <c r="BN39" s="93"/>
      <c r="BO39" s="93"/>
      <c r="BP39" s="93"/>
      <c r="BQ39" s="21">
        <f>BQ40+BQ41</f>
        <v>0</v>
      </c>
      <c r="BR39" s="21">
        <f>BR40+BR41</f>
        <v>0</v>
      </c>
      <c r="BS39" s="93"/>
      <c r="BT39" s="93"/>
      <c r="BU39" s="93"/>
      <c r="BV39" s="21">
        <f>BV40+BV41</f>
        <v>0</v>
      </c>
      <c r="BW39" s="21">
        <f>BW40+BW41</f>
        <v>0</v>
      </c>
      <c r="BX39" s="93"/>
      <c r="BY39" s="93"/>
      <c r="BZ39" s="93"/>
      <c r="CA39" s="21">
        <f>CA40+CA41</f>
        <v>0</v>
      </c>
      <c r="CB39" s="21">
        <f>CB40+CB41</f>
        <v>0</v>
      </c>
      <c r="CC39" s="93"/>
      <c r="CD39" s="93"/>
      <c r="CE39" s="24"/>
      <c r="CF39" s="9">
        <f t="shared" si="18"/>
        <v>0</v>
      </c>
      <c r="CG39" s="11">
        <f t="shared" si="19"/>
        <v>0</v>
      </c>
      <c r="CH39" s="11">
        <f t="shared" si="20"/>
        <v>0</v>
      </c>
      <c r="CI39" s="11"/>
      <c r="CJ39" s="11"/>
      <c r="CK39" s="11"/>
      <c r="CL39" s="11"/>
      <c r="CM39" s="11">
        <f t="shared" si="21"/>
        <v>0</v>
      </c>
      <c r="CN39" s="11">
        <f t="shared" si="22"/>
        <v>0</v>
      </c>
      <c r="CO39" s="11"/>
      <c r="CP39" s="11"/>
      <c r="CQ39" s="92"/>
      <c r="CR39" s="40"/>
      <c r="CS39" s="40"/>
      <c r="CT39" s="40"/>
      <c r="CU39" s="40"/>
      <c r="CV39" s="40"/>
      <c r="CW39" s="40"/>
      <c r="CX39" s="40"/>
      <c r="CY39" s="106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32"/>
      <c r="DN39" s="32"/>
      <c r="DO39" s="32"/>
      <c r="DV39" s="66"/>
      <c r="DW39" s="66"/>
      <c r="DX39" s="66"/>
      <c r="DY39" s="66"/>
      <c r="DZ39" s="66"/>
      <c r="EA39" s="66"/>
      <c r="EB39" s="66"/>
      <c r="EE39" s="7"/>
      <c r="EF39" s="7"/>
      <c r="EG39" s="7"/>
      <c r="EH39" s="7"/>
      <c r="EI39" s="8"/>
      <c r="EJ39" s="7"/>
      <c r="EK39" s="7"/>
      <c r="EL39" s="7"/>
      <c r="EM39" s="7"/>
      <c r="EN39" s="8"/>
      <c r="EO39" s="7"/>
      <c r="EP39" s="7"/>
      <c r="EQ39" s="7"/>
      <c r="ER39" s="7"/>
      <c r="ES39" s="8"/>
      <c r="ET39" s="7"/>
      <c r="EU39" s="7"/>
      <c r="EV39" s="7"/>
      <c r="EW39" s="7"/>
      <c r="EX39" s="8"/>
      <c r="FA39" s="213"/>
      <c r="FB39" s="204"/>
      <c r="FD39" s="208"/>
    </row>
    <row r="40" spans="1:160" s="29" customFormat="1" ht="19.5" hidden="1" customHeight="1" x14ac:dyDescent="0.35">
      <c r="A40" s="159"/>
      <c r="B40" s="160" t="s">
        <v>70</v>
      </c>
      <c r="C40" s="160"/>
      <c r="D40" s="11" t="e">
        <f>#REF!+#REF!+#REF!+#REF!</f>
        <v>#REF!</v>
      </c>
      <c r="E40" s="160"/>
      <c r="F40" s="160"/>
      <c r="G40" s="160"/>
      <c r="H40" s="160"/>
      <c r="I40" s="160"/>
      <c r="J40" s="160"/>
      <c r="K40" s="11" t="e">
        <f>L40+M40+N40+O40</f>
        <v>#VALUE!</v>
      </c>
      <c r="L40" s="11" t="e">
        <f>B40-#REF!</f>
        <v>#VALUE!</v>
      </c>
      <c r="M40" s="145"/>
      <c r="N40" s="145"/>
      <c r="O40" s="146"/>
      <c r="P40" s="11">
        <f>Q40+R40+S40+T40</f>
        <v>13500</v>
      </c>
      <c r="Q40" s="9">
        <v>13500</v>
      </c>
      <c r="R40" s="21"/>
      <c r="S40" s="21"/>
      <c r="T40" s="21"/>
      <c r="U40" s="11">
        <f>V40+W40+Y40+Z40</f>
        <v>13500</v>
      </c>
      <c r="V40" s="9">
        <v>13500</v>
      </c>
      <c r="W40" s="21"/>
      <c r="X40" s="21"/>
      <c r="Y40" s="21"/>
      <c r="Z40" s="21"/>
      <c r="AA40" s="11">
        <f>AB40+AC40+AD40+AE40</f>
        <v>13500</v>
      </c>
      <c r="AB40" s="9">
        <v>13500</v>
      </c>
      <c r="AC40" s="21"/>
      <c r="AD40" s="21"/>
      <c r="AE40" s="21"/>
      <c r="AF40" s="11">
        <f t="shared" si="23"/>
        <v>13500</v>
      </c>
      <c r="AG40" s="9">
        <v>13500</v>
      </c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11">
        <f>AX40+AY40+AZ40+BA40</f>
        <v>13500</v>
      </c>
      <c r="AX40" s="9">
        <v>13500</v>
      </c>
      <c r="AY40" s="93"/>
      <c r="AZ40" s="93"/>
      <c r="BA40" s="93"/>
      <c r="BB40" s="11">
        <f>BC40+BD40+BE40+BF40</f>
        <v>0</v>
      </c>
      <c r="BC40" s="11">
        <f>AG40-AX40</f>
        <v>0</v>
      </c>
      <c r="BD40" s="93"/>
      <c r="BE40" s="93"/>
      <c r="BF40" s="93"/>
      <c r="BG40" s="11">
        <f>BH40+BI40+BJ40+BK40</f>
        <v>0</v>
      </c>
      <c r="BH40" s="11">
        <f>AL40-BC40</f>
        <v>0</v>
      </c>
      <c r="BI40" s="93"/>
      <c r="BJ40" s="93"/>
      <c r="BK40" s="93"/>
      <c r="BL40" s="93"/>
      <c r="BM40" s="93"/>
      <c r="BN40" s="93"/>
      <c r="BO40" s="93"/>
      <c r="BP40" s="93"/>
      <c r="BQ40" s="11">
        <f>BR40+BS40+BT40+BU40</f>
        <v>0</v>
      </c>
      <c r="BR40" s="11">
        <f>AV40-BM40</f>
        <v>0</v>
      </c>
      <c r="BS40" s="93"/>
      <c r="BT40" s="93"/>
      <c r="BU40" s="93"/>
      <c r="BV40" s="11">
        <f>BW40+BX40+BY40+BZ40</f>
        <v>0</v>
      </c>
      <c r="BW40" s="11">
        <f>BA40-BR40</f>
        <v>0</v>
      </c>
      <c r="BX40" s="93"/>
      <c r="BY40" s="93"/>
      <c r="BZ40" s="93"/>
      <c r="CA40" s="11">
        <f>CB40+CC40+CD40+CE40</f>
        <v>0</v>
      </c>
      <c r="CB40" s="11">
        <f>BF40-BW40</f>
        <v>0</v>
      </c>
      <c r="CC40" s="93"/>
      <c r="CD40" s="93"/>
      <c r="CE40" s="24"/>
      <c r="CF40" s="9">
        <f t="shared" si="18"/>
        <v>0</v>
      </c>
      <c r="CG40" s="11">
        <f t="shared" si="19"/>
        <v>0</v>
      </c>
      <c r="CH40" s="11">
        <f t="shared" si="20"/>
        <v>0</v>
      </c>
      <c r="CI40" s="11"/>
      <c r="CJ40" s="11"/>
      <c r="CK40" s="11"/>
      <c r="CL40" s="11"/>
      <c r="CM40" s="11">
        <f t="shared" si="21"/>
        <v>0</v>
      </c>
      <c r="CN40" s="11">
        <f t="shared" si="22"/>
        <v>0</v>
      </c>
      <c r="CO40" s="11"/>
      <c r="CP40" s="11"/>
      <c r="CQ40" s="92"/>
      <c r="CR40" s="40"/>
      <c r="CS40" s="40"/>
      <c r="CT40" s="40"/>
      <c r="CU40" s="40"/>
      <c r="CV40" s="40"/>
      <c r="CW40" s="40"/>
      <c r="CX40" s="40"/>
      <c r="CY40" s="106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32"/>
      <c r="DN40" s="32"/>
      <c r="DO40" s="32"/>
      <c r="DV40" s="66"/>
      <c r="DW40" s="66"/>
      <c r="DX40" s="66"/>
      <c r="DY40" s="66"/>
      <c r="DZ40" s="66"/>
      <c r="EA40" s="66"/>
      <c r="EB40" s="66"/>
      <c r="EE40" s="7"/>
      <c r="EF40" s="7"/>
      <c r="EG40" s="7"/>
      <c r="EH40" s="7"/>
      <c r="EI40" s="8"/>
      <c r="EJ40" s="7"/>
      <c r="EK40" s="7"/>
      <c r="EL40" s="7"/>
      <c r="EM40" s="7"/>
      <c r="EN40" s="8"/>
      <c r="EO40" s="7"/>
      <c r="EP40" s="7"/>
      <c r="EQ40" s="7"/>
      <c r="ER40" s="7"/>
      <c r="ES40" s="8"/>
      <c r="ET40" s="7"/>
      <c r="EU40" s="7"/>
      <c r="EV40" s="7"/>
      <c r="EW40" s="7"/>
      <c r="EX40" s="8"/>
      <c r="FA40" s="213"/>
      <c r="FB40" s="204"/>
      <c r="FD40" s="208"/>
    </row>
    <row r="41" spans="1:160" s="29" customFormat="1" ht="19.5" hidden="1" customHeight="1" x14ac:dyDescent="0.35">
      <c r="A41" s="159"/>
      <c r="B41" s="160" t="s">
        <v>69</v>
      </c>
      <c r="C41" s="160"/>
      <c r="D41" s="11" t="e">
        <f>#REF!+#REF!+#REF!+#REF!</f>
        <v>#REF!</v>
      </c>
      <c r="E41" s="160"/>
      <c r="F41" s="160"/>
      <c r="G41" s="160"/>
      <c r="H41" s="160"/>
      <c r="I41" s="160"/>
      <c r="J41" s="160"/>
      <c r="K41" s="11" t="e">
        <f>L41+M41+N41+O41</f>
        <v>#VALUE!</v>
      </c>
      <c r="L41" s="11" t="e">
        <f>B41-#REF!</f>
        <v>#VALUE!</v>
      </c>
      <c r="M41" s="145"/>
      <c r="N41" s="145"/>
      <c r="O41" s="146"/>
      <c r="P41" s="11">
        <f>Q41+R41+S41+T41</f>
        <v>2970.64</v>
      </c>
      <c r="Q41" s="9">
        <v>2970.64</v>
      </c>
      <c r="R41" s="21"/>
      <c r="S41" s="21"/>
      <c r="T41" s="21"/>
      <c r="U41" s="11">
        <f>V41+W41+Y41+Z41</f>
        <v>2970.64</v>
      </c>
      <c r="V41" s="9">
        <v>2970.64</v>
      </c>
      <c r="W41" s="21"/>
      <c r="X41" s="21"/>
      <c r="Y41" s="21"/>
      <c r="Z41" s="21"/>
      <c r="AA41" s="11">
        <f>AB41+AC41+AD41+AE41</f>
        <v>2970.64</v>
      </c>
      <c r="AB41" s="9">
        <v>2970.64</v>
      </c>
      <c r="AC41" s="21"/>
      <c r="AD41" s="21"/>
      <c r="AE41" s="21"/>
      <c r="AF41" s="11">
        <f t="shared" si="23"/>
        <v>2970.64</v>
      </c>
      <c r="AG41" s="9">
        <v>2970.64</v>
      </c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11">
        <f>AX41+AY41+AZ41+BA41</f>
        <v>2970.64</v>
      </c>
      <c r="AX41" s="9">
        <v>2970.64</v>
      </c>
      <c r="AY41" s="93"/>
      <c r="AZ41" s="93"/>
      <c r="BA41" s="93"/>
      <c r="BB41" s="11">
        <f>BC41+BD41+BE41+BF41</f>
        <v>0</v>
      </c>
      <c r="BC41" s="11">
        <f>AG41-AX41</f>
        <v>0</v>
      </c>
      <c r="BD41" s="93"/>
      <c r="BE41" s="93"/>
      <c r="BF41" s="93"/>
      <c r="BG41" s="11">
        <f>BH41+BI41+BJ41+BK41</f>
        <v>0</v>
      </c>
      <c r="BH41" s="11">
        <f>AL41-BC41</f>
        <v>0</v>
      </c>
      <c r="BI41" s="93"/>
      <c r="BJ41" s="93"/>
      <c r="BK41" s="93"/>
      <c r="BL41" s="93"/>
      <c r="BM41" s="93"/>
      <c r="BN41" s="93"/>
      <c r="BO41" s="93"/>
      <c r="BP41" s="93"/>
      <c r="BQ41" s="11">
        <f>BR41+BS41+BT41+BU41</f>
        <v>0</v>
      </c>
      <c r="BR41" s="11">
        <f>AV41-BM41</f>
        <v>0</v>
      </c>
      <c r="BS41" s="93"/>
      <c r="BT41" s="93"/>
      <c r="BU41" s="93"/>
      <c r="BV41" s="11">
        <f>BW41+BX41+BY41+BZ41</f>
        <v>0</v>
      </c>
      <c r="BW41" s="11">
        <f>BA41-BR41</f>
        <v>0</v>
      </c>
      <c r="BX41" s="93"/>
      <c r="BY41" s="93"/>
      <c r="BZ41" s="93"/>
      <c r="CA41" s="11">
        <f>CB41+CC41+CD41+CE41</f>
        <v>0</v>
      </c>
      <c r="CB41" s="11">
        <f>BF41-BW41</f>
        <v>0</v>
      </c>
      <c r="CC41" s="93"/>
      <c r="CD41" s="93"/>
      <c r="CE41" s="24"/>
      <c r="CF41" s="9">
        <f t="shared" si="18"/>
        <v>0</v>
      </c>
      <c r="CG41" s="11">
        <f t="shared" si="19"/>
        <v>0</v>
      </c>
      <c r="CH41" s="11">
        <f t="shared" si="20"/>
        <v>0</v>
      </c>
      <c r="CI41" s="11"/>
      <c r="CJ41" s="11"/>
      <c r="CK41" s="11"/>
      <c r="CL41" s="11"/>
      <c r="CM41" s="11">
        <f t="shared" si="21"/>
        <v>0</v>
      </c>
      <c r="CN41" s="11">
        <f t="shared" si="22"/>
        <v>0</v>
      </c>
      <c r="CO41" s="11"/>
      <c r="CP41" s="11"/>
      <c r="CQ41" s="92"/>
      <c r="CR41" s="40"/>
      <c r="CS41" s="40"/>
      <c r="CT41" s="40"/>
      <c r="CU41" s="40"/>
      <c r="CV41" s="40"/>
      <c r="CW41" s="40"/>
      <c r="CX41" s="40"/>
      <c r="CY41" s="106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32"/>
      <c r="DN41" s="32"/>
      <c r="DO41" s="32"/>
      <c r="DV41" s="66"/>
      <c r="DW41" s="66"/>
      <c r="DX41" s="66"/>
      <c r="DY41" s="66"/>
      <c r="DZ41" s="66"/>
      <c r="EA41" s="66"/>
      <c r="EB41" s="66"/>
      <c r="EE41" s="7"/>
      <c r="EF41" s="7"/>
      <c r="EG41" s="7"/>
      <c r="EH41" s="7"/>
      <c r="EI41" s="8"/>
      <c r="EJ41" s="7"/>
      <c r="EK41" s="7"/>
      <c r="EL41" s="7"/>
      <c r="EM41" s="7"/>
      <c r="EN41" s="8"/>
      <c r="EO41" s="7"/>
      <c r="EP41" s="7"/>
      <c r="EQ41" s="7"/>
      <c r="ER41" s="7"/>
      <c r="ES41" s="8"/>
      <c r="ET41" s="7"/>
      <c r="EU41" s="7"/>
      <c r="EV41" s="7"/>
      <c r="EW41" s="7"/>
      <c r="EX41" s="8"/>
      <c r="FA41" s="213"/>
      <c r="FB41" s="204"/>
      <c r="FD41" s="208"/>
    </row>
    <row r="42" spans="1:160" s="29" customFormat="1" ht="19.5" hidden="1" customHeight="1" x14ac:dyDescent="0.35">
      <c r="A42" s="157">
        <v>3</v>
      </c>
      <c r="B42" s="158" t="s">
        <v>67</v>
      </c>
      <c r="C42" s="158"/>
      <c r="D42" s="21" t="e">
        <f>D43+D44</f>
        <v>#REF!</v>
      </c>
      <c r="E42" s="158"/>
      <c r="F42" s="158"/>
      <c r="G42" s="158"/>
      <c r="H42" s="158"/>
      <c r="I42" s="158"/>
      <c r="J42" s="158"/>
      <c r="K42" s="21" t="e">
        <f>K43+K44</f>
        <v>#VALUE!</v>
      </c>
      <c r="L42" s="21" t="e">
        <f>L43+L44</f>
        <v>#VALUE!</v>
      </c>
      <c r="M42" s="145"/>
      <c r="N42" s="145"/>
      <c r="O42" s="146"/>
      <c r="P42" s="21">
        <f>P43+P44</f>
        <v>113872.696</v>
      </c>
      <c r="Q42" s="21">
        <f>Q43+Q44</f>
        <v>113872.696</v>
      </c>
      <c r="R42" s="21"/>
      <c r="S42" s="21"/>
      <c r="T42" s="21"/>
      <c r="U42" s="21">
        <f>U43+U44</f>
        <v>113872.696</v>
      </c>
      <c r="V42" s="21">
        <f>V43+V44</f>
        <v>113872.696</v>
      </c>
      <c r="W42" s="21"/>
      <c r="X42" s="21"/>
      <c r="Y42" s="21"/>
      <c r="Z42" s="21"/>
      <c r="AA42" s="21">
        <f>AA43+AA44</f>
        <v>113872.696</v>
      </c>
      <c r="AB42" s="21">
        <f>AB43+AB44</f>
        <v>113872.696</v>
      </c>
      <c r="AC42" s="21"/>
      <c r="AD42" s="21"/>
      <c r="AE42" s="21"/>
      <c r="AF42" s="21">
        <f>AF43+AF44</f>
        <v>113872.696</v>
      </c>
      <c r="AG42" s="21">
        <f>AG43+AG44</f>
        <v>113872.696</v>
      </c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>
        <f>AW43+AW44</f>
        <v>113872.696</v>
      </c>
      <c r="AX42" s="21">
        <f>AX43+AX44</f>
        <v>113872.696</v>
      </c>
      <c r="AY42" s="93"/>
      <c r="AZ42" s="93"/>
      <c r="BA42" s="93"/>
      <c r="BB42" s="21">
        <f>BB43+BB44</f>
        <v>0</v>
      </c>
      <c r="BC42" s="21">
        <f>BC43+BC44</f>
        <v>0</v>
      </c>
      <c r="BD42" s="93"/>
      <c r="BE42" s="93"/>
      <c r="BF42" s="93"/>
      <c r="BG42" s="21">
        <f>BG43+BG44</f>
        <v>0</v>
      </c>
      <c r="BH42" s="21">
        <f>BH43+BH44</f>
        <v>0</v>
      </c>
      <c r="BI42" s="93"/>
      <c r="BJ42" s="93"/>
      <c r="BK42" s="93"/>
      <c r="BL42" s="93"/>
      <c r="BM42" s="93"/>
      <c r="BN42" s="93"/>
      <c r="BO42" s="93"/>
      <c r="BP42" s="93"/>
      <c r="BQ42" s="21">
        <f>BQ43+BQ44</f>
        <v>0</v>
      </c>
      <c r="BR42" s="21">
        <f>BR43+BR44</f>
        <v>0</v>
      </c>
      <c r="BS42" s="93"/>
      <c r="BT42" s="93"/>
      <c r="BU42" s="93"/>
      <c r="BV42" s="21">
        <f>BV43+BV44</f>
        <v>0</v>
      </c>
      <c r="BW42" s="21">
        <f>BW43+BW44</f>
        <v>0</v>
      </c>
      <c r="BX42" s="93"/>
      <c r="BY42" s="93"/>
      <c r="BZ42" s="93"/>
      <c r="CA42" s="21">
        <f>CA43+CA44</f>
        <v>0</v>
      </c>
      <c r="CB42" s="21">
        <f>CB43+CB44</f>
        <v>0</v>
      </c>
      <c r="CC42" s="93"/>
      <c r="CD42" s="93"/>
      <c r="CE42" s="24"/>
      <c r="CF42" s="9">
        <f t="shared" si="18"/>
        <v>0</v>
      </c>
      <c r="CG42" s="11">
        <f t="shared" si="19"/>
        <v>0</v>
      </c>
      <c r="CH42" s="11">
        <f t="shared" si="20"/>
        <v>0</v>
      </c>
      <c r="CI42" s="11"/>
      <c r="CJ42" s="11"/>
      <c r="CK42" s="11"/>
      <c r="CL42" s="11"/>
      <c r="CM42" s="11">
        <f t="shared" si="21"/>
        <v>0</v>
      </c>
      <c r="CN42" s="11">
        <f t="shared" si="22"/>
        <v>0</v>
      </c>
      <c r="CO42" s="11"/>
      <c r="CP42" s="11"/>
      <c r="CQ42" s="92"/>
      <c r="CR42" s="40"/>
      <c r="CS42" s="40"/>
      <c r="CT42" s="40"/>
      <c r="CU42" s="40"/>
      <c r="CV42" s="40"/>
      <c r="CW42" s="40"/>
      <c r="CX42" s="40"/>
      <c r="CY42" s="106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32"/>
      <c r="DN42" s="32"/>
      <c r="DO42" s="32"/>
      <c r="DV42" s="66"/>
      <c r="DW42" s="66"/>
      <c r="DX42" s="66"/>
      <c r="DY42" s="66"/>
      <c r="DZ42" s="66"/>
      <c r="EA42" s="66"/>
      <c r="EB42" s="66"/>
      <c r="EE42" s="7"/>
      <c r="EF42" s="7"/>
      <c r="EG42" s="7"/>
      <c r="EH42" s="7"/>
      <c r="EI42" s="8"/>
      <c r="EJ42" s="7"/>
      <c r="EK42" s="7"/>
      <c r="EL42" s="7"/>
      <c r="EM42" s="7"/>
      <c r="EN42" s="8"/>
      <c r="EO42" s="7"/>
      <c r="EP42" s="7"/>
      <c r="EQ42" s="7"/>
      <c r="ER42" s="7"/>
      <c r="ES42" s="8"/>
      <c r="ET42" s="7"/>
      <c r="EU42" s="7"/>
      <c r="EV42" s="7"/>
      <c r="EW42" s="7"/>
      <c r="EX42" s="8"/>
      <c r="FA42" s="213"/>
      <c r="FB42" s="204"/>
      <c r="FD42" s="208"/>
    </row>
    <row r="43" spans="1:160" s="29" customFormat="1" ht="16.5" hidden="1" customHeight="1" x14ac:dyDescent="0.35">
      <c r="A43" s="159"/>
      <c r="B43" s="160" t="s">
        <v>70</v>
      </c>
      <c r="C43" s="160"/>
      <c r="D43" s="11" t="e">
        <f>#REF!+#REF!+#REF!+#REF!</f>
        <v>#REF!</v>
      </c>
      <c r="E43" s="160"/>
      <c r="F43" s="160"/>
      <c r="G43" s="160"/>
      <c r="H43" s="160"/>
      <c r="I43" s="160"/>
      <c r="J43" s="160"/>
      <c r="K43" s="11" t="e">
        <f>L43+M43+N43+O43</f>
        <v>#VALUE!</v>
      </c>
      <c r="L43" s="11" t="e">
        <f>B43-#REF!</f>
        <v>#VALUE!</v>
      </c>
      <c r="M43" s="145"/>
      <c r="N43" s="145"/>
      <c r="O43" s="146"/>
      <c r="P43" s="11">
        <f>Q43+R43+S43+T43</f>
        <v>96634.615999999995</v>
      </c>
      <c r="Q43" s="9">
        <v>96634.615999999995</v>
      </c>
      <c r="R43" s="21"/>
      <c r="S43" s="21"/>
      <c r="T43" s="21"/>
      <c r="U43" s="11">
        <f>V43+W43+Y43+Z43</f>
        <v>96634.615999999995</v>
      </c>
      <c r="V43" s="9">
        <v>96634.615999999995</v>
      </c>
      <c r="W43" s="21"/>
      <c r="X43" s="21"/>
      <c r="Y43" s="21"/>
      <c r="Z43" s="21"/>
      <c r="AA43" s="11">
        <f>AB43+AC43+AD43+AE43</f>
        <v>96634.615999999995</v>
      </c>
      <c r="AB43" s="9">
        <v>96634.615999999995</v>
      </c>
      <c r="AC43" s="21"/>
      <c r="AD43" s="21"/>
      <c r="AE43" s="21"/>
      <c r="AF43" s="11">
        <f t="shared" si="23"/>
        <v>96634.615999999995</v>
      </c>
      <c r="AG43" s="9">
        <v>96634.615999999995</v>
      </c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11">
        <f>AX43+AY43+AZ43+BA43</f>
        <v>96634.615999999995</v>
      </c>
      <c r="AX43" s="9">
        <v>96634.615999999995</v>
      </c>
      <c r="AY43" s="93"/>
      <c r="AZ43" s="93"/>
      <c r="BA43" s="93"/>
      <c r="BB43" s="11">
        <f>BC43+BD43+BE43+BF43</f>
        <v>0</v>
      </c>
      <c r="BC43" s="11">
        <f>AG43-AX43</f>
        <v>0</v>
      </c>
      <c r="BD43" s="93"/>
      <c r="BE43" s="93"/>
      <c r="BF43" s="93"/>
      <c r="BG43" s="11">
        <f>BH43+BI43+BJ43+BK43</f>
        <v>0</v>
      </c>
      <c r="BH43" s="11">
        <f>AL43-BC43</f>
        <v>0</v>
      </c>
      <c r="BI43" s="93"/>
      <c r="BJ43" s="93"/>
      <c r="BK43" s="93"/>
      <c r="BL43" s="93"/>
      <c r="BM43" s="93"/>
      <c r="BN43" s="93"/>
      <c r="BO43" s="93"/>
      <c r="BP43" s="93"/>
      <c r="BQ43" s="11">
        <f>BR43+BS43+BT43+BU43</f>
        <v>0</v>
      </c>
      <c r="BR43" s="11">
        <f>AV43-BM43</f>
        <v>0</v>
      </c>
      <c r="BS43" s="93"/>
      <c r="BT43" s="93"/>
      <c r="BU43" s="93"/>
      <c r="BV43" s="11">
        <f>BW43+BX43+BY43+BZ43</f>
        <v>0</v>
      </c>
      <c r="BW43" s="11">
        <f>BA43-BR43</f>
        <v>0</v>
      </c>
      <c r="BX43" s="93"/>
      <c r="BY43" s="93"/>
      <c r="BZ43" s="93"/>
      <c r="CA43" s="11">
        <f>CB43+CC43+CD43+CE43</f>
        <v>0</v>
      </c>
      <c r="CB43" s="11">
        <f>BF43-BW43</f>
        <v>0</v>
      </c>
      <c r="CC43" s="93"/>
      <c r="CD43" s="93"/>
      <c r="CE43" s="24"/>
      <c r="CF43" s="9">
        <f t="shared" si="18"/>
        <v>0</v>
      </c>
      <c r="CG43" s="11">
        <f t="shared" si="19"/>
        <v>0</v>
      </c>
      <c r="CH43" s="11">
        <f t="shared" si="20"/>
        <v>0</v>
      </c>
      <c r="CI43" s="11"/>
      <c r="CJ43" s="11"/>
      <c r="CK43" s="11"/>
      <c r="CL43" s="11"/>
      <c r="CM43" s="11">
        <f t="shared" si="21"/>
        <v>0</v>
      </c>
      <c r="CN43" s="11">
        <f t="shared" si="22"/>
        <v>0</v>
      </c>
      <c r="CO43" s="11"/>
      <c r="CP43" s="11"/>
      <c r="CQ43" s="92"/>
      <c r="CR43" s="40"/>
      <c r="CS43" s="40"/>
      <c r="CT43" s="40"/>
      <c r="CU43" s="40"/>
      <c r="CV43" s="40"/>
      <c r="CW43" s="40"/>
      <c r="CX43" s="40"/>
      <c r="CY43" s="106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32"/>
      <c r="DN43" s="32"/>
      <c r="DO43" s="32"/>
      <c r="DV43" s="66"/>
      <c r="DW43" s="66"/>
      <c r="DX43" s="66"/>
      <c r="DY43" s="66"/>
      <c r="DZ43" s="66"/>
      <c r="EA43" s="66"/>
      <c r="EB43" s="66"/>
      <c r="EE43" s="7"/>
      <c r="EF43" s="7"/>
      <c r="EG43" s="7"/>
      <c r="EH43" s="7"/>
      <c r="EI43" s="8"/>
      <c r="EJ43" s="7"/>
      <c r="EK43" s="7"/>
      <c r="EL43" s="7"/>
      <c r="EM43" s="7"/>
      <c r="EN43" s="8"/>
      <c r="EO43" s="7"/>
      <c r="EP43" s="7"/>
      <c r="EQ43" s="7"/>
      <c r="ER43" s="7"/>
      <c r="ES43" s="8"/>
      <c r="ET43" s="7"/>
      <c r="EU43" s="7"/>
      <c r="EV43" s="7"/>
      <c r="EW43" s="7"/>
      <c r="EX43" s="8"/>
      <c r="FA43" s="213"/>
      <c r="FB43" s="204"/>
      <c r="FD43" s="208"/>
    </row>
    <row r="44" spans="1:160" s="29" customFormat="1" ht="16.5" hidden="1" customHeight="1" x14ac:dyDescent="0.35">
      <c r="A44" s="159"/>
      <c r="B44" s="160" t="s">
        <v>69</v>
      </c>
      <c r="C44" s="160"/>
      <c r="D44" s="11" t="e">
        <f>#REF!+#REF!+#REF!+#REF!</f>
        <v>#REF!</v>
      </c>
      <c r="E44" s="160"/>
      <c r="F44" s="160"/>
      <c r="G44" s="160"/>
      <c r="H44" s="160"/>
      <c r="I44" s="160"/>
      <c r="J44" s="160"/>
      <c r="K44" s="11" t="e">
        <f>L44+M44+N44+O44</f>
        <v>#VALUE!</v>
      </c>
      <c r="L44" s="11" t="e">
        <f>B44-#REF!</f>
        <v>#VALUE!</v>
      </c>
      <c r="M44" s="145"/>
      <c r="N44" s="145"/>
      <c r="O44" s="146"/>
      <c r="P44" s="11">
        <f>Q44+R44+S44+T44</f>
        <v>17238.080000000002</v>
      </c>
      <c r="Q44" s="9">
        <v>17238.080000000002</v>
      </c>
      <c r="R44" s="21"/>
      <c r="S44" s="21"/>
      <c r="T44" s="21"/>
      <c r="U44" s="11">
        <f>V44+W44+Y44+Z44</f>
        <v>17238.080000000002</v>
      </c>
      <c r="V44" s="9">
        <v>17238.080000000002</v>
      </c>
      <c r="W44" s="21"/>
      <c r="X44" s="21"/>
      <c r="Y44" s="21"/>
      <c r="Z44" s="21"/>
      <c r="AA44" s="11">
        <f>AB44+AC44+AD44+AE44</f>
        <v>17238.080000000002</v>
      </c>
      <c r="AB44" s="9">
        <v>17238.080000000002</v>
      </c>
      <c r="AC44" s="21"/>
      <c r="AD44" s="21"/>
      <c r="AE44" s="21"/>
      <c r="AF44" s="11">
        <f t="shared" si="23"/>
        <v>17238.080000000002</v>
      </c>
      <c r="AG44" s="9">
        <v>17238.080000000002</v>
      </c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11">
        <f>AX44+AY44+AZ44+BA44</f>
        <v>17238.080000000002</v>
      </c>
      <c r="AX44" s="9">
        <v>17238.080000000002</v>
      </c>
      <c r="AY44" s="93"/>
      <c r="AZ44" s="93"/>
      <c r="BA44" s="93"/>
      <c r="BB44" s="11">
        <f>BC44+BD44+BE44+BF44</f>
        <v>0</v>
      </c>
      <c r="BC44" s="11">
        <f>AG44-AX44</f>
        <v>0</v>
      </c>
      <c r="BD44" s="93"/>
      <c r="BE44" s="93"/>
      <c r="BF44" s="93"/>
      <c r="BG44" s="11">
        <f>BH44+BI44+BJ44+BK44</f>
        <v>0</v>
      </c>
      <c r="BH44" s="11">
        <f>AL44-BC44</f>
        <v>0</v>
      </c>
      <c r="BI44" s="93"/>
      <c r="BJ44" s="93"/>
      <c r="BK44" s="93"/>
      <c r="BL44" s="93"/>
      <c r="BM44" s="93"/>
      <c r="BN44" s="93"/>
      <c r="BO44" s="93"/>
      <c r="BP44" s="93"/>
      <c r="BQ44" s="11">
        <f>BR44+BS44+BT44+BU44</f>
        <v>0</v>
      </c>
      <c r="BR44" s="11">
        <f>AV44-BM44</f>
        <v>0</v>
      </c>
      <c r="BS44" s="93"/>
      <c r="BT44" s="93"/>
      <c r="BU44" s="93"/>
      <c r="BV44" s="11">
        <f>BW44+BX44+BY44+BZ44</f>
        <v>0</v>
      </c>
      <c r="BW44" s="11">
        <f>BA44-BR44</f>
        <v>0</v>
      </c>
      <c r="BX44" s="93"/>
      <c r="BY44" s="93"/>
      <c r="BZ44" s="93"/>
      <c r="CA44" s="11">
        <f>CB44+CC44+CD44+CE44</f>
        <v>0</v>
      </c>
      <c r="CB44" s="11">
        <f>BF44-BW44</f>
        <v>0</v>
      </c>
      <c r="CC44" s="93"/>
      <c r="CD44" s="93"/>
      <c r="CE44" s="24"/>
      <c r="CF44" s="9">
        <f t="shared" si="18"/>
        <v>0</v>
      </c>
      <c r="CG44" s="11">
        <f t="shared" si="19"/>
        <v>0</v>
      </c>
      <c r="CH44" s="11">
        <f t="shared" si="20"/>
        <v>0</v>
      </c>
      <c r="CI44" s="11"/>
      <c r="CJ44" s="11"/>
      <c r="CK44" s="11"/>
      <c r="CL44" s="11"/>
      <c r="CM44" s="11">
        <f t="shared" si="21"/>
        <v>0</v>
      </c>
      <c r="CN44" s="11">
        <f t="shared" si="22"/>
        <v>0</v>
      </c>
      <c r="CO44" s="11"/>
      <c r="CP44" s="11"/>
      <c r="CQ44" s="92"/>
      <c r="CR44" s="40"/>
      <c r="CS44" s="40"/>
      <c r="CT44" s="40"/>
      <c r="CU44" s="40"/>
      <c r="CV44" s="40"/>
      <c r="CW44" s="40"/>
      <c r="CX44" s="40"/>
      <c r="CY44" s="106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32"/>
      <c r="DN44" s="32"/>
      <c r="DO44" s="32"/>
      <c r="DV44" s="66"/>
      <c r="DW44" s="66"/>
      <c r="DX44" s="66"/>
      <c r="DY44" s="66"/>
      <c r="DZ44" s="66"/>
      <c r="EA44" s="66"/>
      <c r="EB44" s="66"/>
      <c r="EE44" s="7"/>
      <c r="EF44" s="7"/>
      <c r="EG44" s="7"/>
      <c r="EH44" s="7"/>
      <c r="EI44" s="8"/>
      <c r="EJ44" s="7"/>
      <c r="EK44" s="7"/>
      <c r="EL44" s="7"/>
      <c r="EM44" s="7"/>
      <c r="EN44" s="8"/>
      <c r="EO44" s="7"/>
      <c r="EP44" s="7"/>
      <c r="EQ44" s="7"/>
      <c r="ER44" s="7"/>
      <c r="ES44" s="8"/>
      <c r="ET44" s="7"/>
      <c r="EU44" s="7"/>
      <c r="EV44" s="7"/>
      <c r="EW44" s="7"/>
      <c r="EX44" s="8"/>
      <c r="FA44" s="213"/>
      <c r="FB44" s="204"/>
      <c r="FD44" s="208"/>
    </row>
    <row r="45" spans="1:160" s="29" customFormat="1" ht="25.5" hidden="1" customHeight="1" x14ac:dyDescent="0.35">
      <c r="A45" s="157">
        <v>4</v>
      </c>
      <c r="B45" s="161" t="s">
        <v>68</v>
      </c>
      <c r="C45" s="161"/>
      <c r="D45" s="21" t="e">
        <f>D46+D47</f>
        <v>#REF!</v>
      </c>
      <c r="E45" s="161"/>
      <c r="F45" s="161"/>
      <c r="G45" s="161"/>
      <c r="H45" s="161"/>
      <c r="I45" s="161"/>
      <c r="J45" s="161"/>
      <c r="K45" s="21" t="e">
        <f>K46+K47</f>
        <v>#VALUE!</v>
      </c>
      <c r="L45" s="21" t="e">
        <f>L46+L47</f>
        <v>#VALUE!</v>
      </c>
      <c r="M45" s="145"/>
      <c r="N45" s="145"/>
      <c r="O45" s="146"/>
      <c r="P45" s="21">
        <f>P46+P47</f>
        <v>52529.18</v>
      </c>
      <c r="Q45" s="21">
        <f>Q46+Q47</f>
        <v>52529.18</v>
      </c>
      <c r="R45" s="21"/>
      <c r="S45" s="21"/>
      <c r="T45" s="21"/>
      <c r="U45" s="21">
        <f>U46+U47</f>
        <v>52529.18</v>
      </c>
      <c r="V45" s="21">
        <f>V46+V47</f>
        <v>52529.18</v>
      </c>
      <c r="W45" s="21"/>
      <c r="X45" s="21"/>
      <c r="Y45" s="21"/>
      <c r="Z45" s="21"/>
      <c r="AA45" s="21">
        <f>AA46+AA47</f>
        <v>52529.18</v>
      </c>
      <c r="AB45" s="21">
        <f>AB46+AB47</f>
        <v>52529.18</v>
      </c>
      <c r="AC45" s="21"/>
      <c r="AD45" s="21"/>
      <c r="AE45" s="21"/>
      <c r="AF45" s="21">
        <f>AF46+AF47</f>
        <v>52529.18</v>
      </c>
      <c r="AG45" s="21">
        <f>AG46+AG47</f>
        <v>52529.18</v>
      </c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>
        <f>AW46+AW47</f>
        <v>52529.18</v>
      </c>
      <c r="AX45" s="21">
        <f>AX46+AX47</f>
        <v>52529.18</v>
      </c>
      <c r="AY45" s="93"/>
      <c r="AZ45" s="93"/>
      <c r="BA45" s="93"/>
      <c r="BB45" s="21">
        <f>BB46+BB47</f>
        <v>0</v>
      </c>
      <c r="BC45" s="21">
        <f>BC46+BC47</f>
        <v>0</v>
      </c>
      <c r="BD45" s="93"/>
      <c r="BE45" s="93"/>
      <c r="BF45" s="93"/>
      <c r="BG45" s="21">
        <f>BG46+BG47</f>
        <v>0</v>
      </c>
      <c r="BH45" s="21">
        <f>BH46+BH47</f>
        <v>0</v>
      </c>
      <c r="BI45" s="93"/>
      <c r="BJ45" s="93"/>
      <c r="BK45" s="93"/>
      <c r="BL45" s="93"/>
      <c r="BM45" s="93"/>
      <c r="BN45" s="93"/>
      <c r="BO45" s="93"/>
      <c r="BP45" s="93"/>
      <c r="BQ45" s="21">
        <f>BQ46+BQ47</f>
        <v>0</v>
      </c>
      <c r="BR45" s="21">
        <f>BR46+BR47</f>
        <v>0</v>
      </c>
      <c r="BS45" s="93"/>
      <c r="BT45" s="93"/>
      <c r="BU45" s="93"/>
      <c r="BV45" s="21">
        <f>BV46+BV47</f>
        <v>0</v>
      </c>
      <c r="BW45" s="21">
        <f>BW46+BW47</f>
        <v>0</v>
      </c>
      <c r="BX45" s="93"/>
      <c r="BY45" s="93"/>
      <c r="BZ45" s="93"/>
      <c r="CA45" s="21">
        <f>CA46+CA47</f>
        <v>0</v>
      </c>
      <c r="CB45" s="21">
        <f>CB46+CB47</f>
        <v>0</v>
      </c>
      <c r="CC45" s="93"/>
      <c r="CD45" s="93"/>
      <c r="CE45" s="24"/>
      <c r="CF45" s="9">
        <f t="shared" si="18"/>
        <v>0</v>
      </c>
      <c r="CG45" s="11">
        <f t="shared" si="19"/>
        <v>0</v>
      </c>
      <c r="CH45" s="11">
        <f t="shared" si="20"/>
        <v>0</v>
      </c>
      <c r="CI45" s="11"/>
      <c r="CJ45" s="11"/>
      <c r="CK45" s="11"/>
      <c r="CL45" s="11"/>
      <c r="CM45" s="11">
        <f t="shared" si="21"/>
        <v>0</v>
      </c>
      <c r="CN45" s="11">
        <f t="shared" si="22"/>
        <v>0</v>
      </c>
      <c r="CO45" s="11"/>
      <c r="CP45" s="11"/>
      <c r="CQ45" s="92"/>
      <c r="CR45" s="40"/>
      <c r="CS45" s="40"/>
      <c r="CT45" s="40"/>
      <c r="CU45" s="40"/>
      <c r="CV45" s="40"/>
      <c r="CW45" s="40"/>
      <c r="CX45" s="40"/>
      <c r="CY45" s="106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32"/>
      <c r="DN45" s="32"/>
      <c r="DO45" s="32"/>
      <c r="DV45" s="66"/>
      <c r="DW45" s="66"/>
      <c r="DX45" s="66"/>
      <c r="DY45" s="66"/>
      <c r="DZ45" s="66"/>
      <c r="EA45" s="66"/>
      <c r="EB45" s="66"/>
      <c r="EE45" s="7"/>
      <c r="EF45" s="7"/>
      <c r="EG45" s="7"/>
      <c r="EH45" s="7"/>
      <c r="EI45" s="8"/>
      <c r="EJ45" s="7"/>
      <c r="EK45" s="7"/>
      <c r="EL45" s="7"/>
      <c r="EM45" s="7"/>
      <c r="EN45" s="8"/>
      <c r="EO45" s="7"/>
      <c r="EP45" s="7"/>
      <c r="EQ45" s="7"/>
      <c r="ER45" s="7"/>
      <c r="ES45" s="8"/>
      <c r="ET45" s="7"/>
      <c r="EU45" s="7"/>
      <c r="EV45" s="7"/>
      <c r="EW45" s="7"/>
      <c r="EX45" s="8"/>
      <c r="FA45" s="213"/>
      <c r="FB45" s="204"/>
      <c r="FD45" s="208"/>
    </row>
    <row r="46" spans="1:160" s="29" customFormat="1" ht="19.5" hidden="1" customHeight="1" x14ac:dyDescent="0.35">
      <c r="A46" s="162"/>
      <c r="B46" s="160" t="s">
        <v>70</v>
      </c>
      <c r="C46" s="160"/>
      <c r="D46" s="11" t="e">
        <f>#REF!+#REF!+#REF!+#REF!</f>
        <v>#REF!</v>
      </c>
      <c r="E46" s="160"/>
      <c r="F46" s="160"/>
      <c r="G46" s="160"/>
      <c r="H46" s="160"/>
      <c r="I46" s="160"/>
      <c r="J46" s="160"/>
      <c r="K46" s="11" t="e">
        <f>L46+M46+N46+O46</f>
        <v>#VALUE!</v>
      </c>
      <c r="L46" s="11" t="e">
        <f>B46-#REF!</f>
        <v>#VALUE!</v>
      </c>
      <c r="M46" s="145"/>
      <c r="N46" s="145"/>
      <c r="O46" s="146"/>
      <c r="P46" s="11">
        <f t="shared" ref="P46:P51" si="24">Q46+R46+S46+T46</f>
        <v>35793.18</v>
      </c>
      <c r="Q46" s="9">
        <v>35793.18</v>
      </c>
      <c r="R46" s="21"/>
      <c r="S46" s="21"/>
      <c r="T46" s="21"/>
      <c r="U46" s="11">
        <f t="shared" ref="U46:U51" si="25">V46+W46+Y46+Z46</f>
        <v>35793.18</v>
      </c>
      <c r="V46" s="9">
        <v>35793.18</v>
      </c>
      <c r="W46" s="21"/>
      <c r="X46" s="21"/>
      <c r="Y46" s="21"/>
      <c r="Z46" s="21"/>
      <c r="AA46" s="11">
        <f t="shared" ref="AA46:AA51" si="26">AB46+AC46+AD46+AE46</f>
        <v>35793.18</v>
      </c>
      <c r="AB46" s="9">
        <v>35793.18</v>
      </c>
      <c r="AC46" s="21"/>
      <c r="AD46" s="21"/>
      <c r="AE46" s="21"/>
      <c r="AF46" s="11">
        <f t="shared" si="23"/>
        <v>35793.18</v>
      </c>
      <c r="AG46" s="9">
        <v>35793.18</v>
      </c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11">
        <f t="shared" ref="AW46:AW51" si="27">AX46+AY46+AZ46+BA46</f>
        <v>35793.18</v>
      </c>
      <c r="AX46" s="9">
        <v>35793.18</v>
      </c>
      <c r="AY46" s="93"/>
      <c r="AZ46" s="93"/>
      <c r="BA46" s="93"/>
      <c r="BB46" s="11">
        <f t="shared" ref="BB46:BB51" si="28">BC46+BD46+BE46+BF46</f>
        <v>0</v>
      </c>
      <c r="BC46" s="11">
        <f>AG46-AX46</f>
        <v>0</v>
      </c>
      <c r="BD46" s="93"/>
      <c r="BE46" s="93"/>
      <c r="BF46" s="93"/>
      <c r="BG46" s="11">
        <f>BH46+BI46+BJ46+BK46</f>
        <v>0</v>
      </c>
      <c r="BH46" s="11">
        <f>AL46-BC46</f>
        <v>0</v>
      </c>
      <c r="BI46" s="93"/>
      <c r="BJ46" s="93"/>
      <c r="BK46" s="93"/>
      <c r="BL46" s="93"/>
      <c r="BM46" s="93"/>
      <c r="BN46" s="93"/>
      <c r="BO46" s="93"/>
      <c r="BP46" s="93"/>
      <c r="BQ46" s="11">
        <f>BR46+BS46+BT46+BU46</f>
        <v>0</v>
      </c>
      <c r="BR46" s="11">
        <f>AV46-BM46</f>
        <v>0</v>
      </c>
      <c r="BS46" s="93"/>
      <c r="BT46" s="93"/>
      <c r="BU46" s="93"/>
      <c r="BV46" s="11">
        <f>BW46+BX46+BY46+BZ46</f>
        <v>0</v>
      </c>
      <c r="BW46" s="11">
        <f>BA46-BR46</f>
        <v>0</v>
      </c>
      <c r="BX46" s="93"/>
      <c r="BY46" s="93"/>
      <c r="BZ46" s="93"/>
      <c r="CA46" s="11">
        <f>CB46+CC46+CD46+CE46</f>
        <v>0</v>
      </c>
      <c r="CB46" s="11">
        <f>BF46-BW46</f>
        <v>0</v>
      </c>
      <c r="CC46" s="93"/>
      <c r="CD46" s="93"/>
      <c r="CE46" s="24"/>
      <c r="CF46" s="9">
        <f t="shared" si="18"/>
        <v>0</v>
      </c>
      <c r="CG46" s="11">
        <f t="shared" si="19"/>
        <v>0</v>
      </c>
      <c r="CH46" s="11">
        <f t="shared" si="20"/>
        <v>0</v>
      </c>
      <c r="CI46" s="11"/>
      <c r="CJ46" s="11"/>
      <c r="CK46" s="11"/>
      <c r="CL46" s="11"/>
      <c r="CM46" s="11">
        <f t="shared" si="21"/>
        <v>0</v>
      </c>
      <c r="CN46" s="11">
        <f t="shared" si="22"/>
        <v>0</v>
      </c>
      <c r="CO46" s="11"/>
      <c r="CP46" s="11"/>
      <c r="CQ46" s="92"/>
      <c r="CR46" s="40"/>
      <c r="CS46" s="40"/>
      <c r="CT46" s="40"/>
      <c r="CU46" s="40"/>
      <c r="CV46" s="40"/>
      <c r="CW46" s="40"/>
      <c r="CX46" s="40"/>
      <c r="CY46" s="106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32"/>
      <c r="DN46" s="32"/>
      <c r="DO46" s="32"/>
      <c r="DV46" s="66"/>
      <c r="DW46" s="66"/>
      <c r="DX46" s="66"/>
      <c r="DY46" s="66"/>
      <c r="DZ46" s="66"/>
      <c r="EA46" s="66"/>
      <c r="EB46" s="66"/>
      <c r="EE46" s="7"/>
      <c r="EF46" s="7"/>
      <c r="EG46" s="7"/>
      <c r="EH46" s="7"/>
      <c r="EI46" s="8"/>
      <c r="EJ46" s="7"/>
      <c r="EK46" s="7"/>
      <c r="EL46" s="7"/>
      <c r="EM46" s="7"/>
      <c r="EN46" s="8"/>
      <c r="EO46" s="7"/>
      <c r="EP46" s="7"/>
      <c r="EQ46" s="7"/>
      <c r="ER46" s="7"/>
      <c r="ES46" s="8"/>
      <c r="ET46" s="7"/>
      <c r="EU46" s="7"/>
      <c r="EV46" s="7"/>
      <c r="EW46" s="7"/>
      <c r="EX46" s="8"/>
      <c r="FA46" s="213"/>
      <c r="FB46" s="204"/>
      <c r="FD46" s="208"/>
    </row>
    <row r="47" spans="1:160" s="29" customFormat="1" ht="19.5" hidden="1" customHeight="1" x14ac:dyDescent="0.35">
      <c r="A47" s="162"/>
      <c r="B47" s="160" t="s">
        <v>69</v>
      </c>
      <c r="C47" s="160"/>
      <c r="D47" s="11" t="e">
        <f>#REF!+#REF!+#REF!+#REF!</f>
        <v>#REF!</v>
      </c>
      <c r="E47" s="160"/>
      <c r="F47" s="160"/>
      <c r="G47" s="160"/>
      <c r="H47" s="160"/>
      <c r="I47" s="160"/>
      <c r="J47" s="160"/>
      <c r="K47" s="11" t="e">
        <f>L47+M47+N47+O47</f>
        <v>#VALUE!</v>
      </c>
      <c r="L47" s="11" t="e">
        <f>B47-#REF!</f>
        <v>#VALUE!</v>
      </c>
      <c r="M47" s="145"/>
      <c r="N47" s="145"/>
      <c r="O47" s="146"/>
      <c r="P47" s="11">
        <f t="shared" si="24"/>
        <v>16736</v>
      </c>
      <c r="Q47" s="9">
        <v>16736</v>
      </c>
      <c r="R47" s="21"/>
      <c r="S47" s="21"/>
      <c r="T47" s="21"/>
      <c r="U47" s="11">
        <f t="shared" si="25"/>
        <v>16736</v>
      </c>
      <c r="V47" s="9">
        <v>16736</v>
      </c>
      <c r="W47" s="21"/>
      <c r="X47" s="21"/>
      <c r="Y47" s="21"/>
      <c r="Z47" s="21"/>
      <c r="AA47" s="11">
        <f t="shared" si="26"/>
        <v>16736</v>
      </c>
      <c r="AB47" s="9">
        <v>16736</v>
      </c>
      <c r="AC47" s="21"/>
      <c r="AD47" s="21"/>
      <c r="AE47" s="21"/>
      <c r="AF47" s="11">
        <f t="shared" si="23"/>
        <v>16736</v>
      </c>
      <c r="AG47" s="9">
        <v>16736</v>
      </c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11">
        <f t="shared" si="27"/>
        <v>16736</v>
      </c>
      <c r="AX47" s="9">
        <v>16736</v>
      </c>
      <c r="AY47" s="93"/>
      <c r="AZ47" s="93"/>
      <c r="BA47" s="93"/>
      <c r="BB47" s="11">
        <f t="shared" si="28"/>
        <v>0</v>
      </c>
      <c r="BC47" s="11">
        <f>AG47-AX47</f>
        <v>0</v>
      </c>
      <c r="BD47" s="93"/>
      <c r="BE47" s="93"/>
      <c r="BF47" s="93"/>
      <c r="BG47" s="11">
        <f>BH47+BI47+BJ47+BK47</f>
        <v>0</v>
      </c>
      <c r="BH47" s="11">
        <f>AL47-BC47</f>
        <v>0</v>
      </c>
      <c r="BI47" s="93"/>
      <c r="BJ47" s="93"/>
      <c r="BK47" s="93"/>
      <c r="BL47" s="93"/>
      <c r="BM47" s="93"/>
      <c r="BN47" s="93"/>
      <c r="BO47" s="93"/>
      <c r="BP47" s="93"/>
      <c r="BQ47" s="11">
        <f>BR47+BS47+BT47+BU47</f>
        <v>0</v>
      </c>
      <c r="BR47" s="11">
        <f>AV47-BM47</f>
        <v>0</v>
      </c>
      <c r="BS47" s="93"/>
      <c r="BT47" s="93"/>
      <c r="BU47" s="93"/>
      <c r="BV47" s="11">
        <f>BW47+BX47+BY47+BZ47</f>
        <v>0</v>
      </c>
      <c r="BW47" s="11">
        <f>BA47-BR47</f>
        <v>0</v>
      </c>
      <c r="BX47" s="93"/>
      <c r="BY47" s="93"/>
      <c r="BZ47" s="93"/>
      <c r="CA47" s="11">
        <f>CB47+CC47+CD47+CE47</f>
        <v>0</v>
      </c>
      <c r="CB47" s="11">
        <f>BF47-BW47</f>
        <v>0</v>
      </c>
      <c r="CC47" s="93"/>
      <c r="CD47" s="93"/>
      <c r="CE47" s="24"/>
      <c r="CF47" s="9">
        <f t="shared" si="18"/>
        <v>0</v>
      </c>
      <c r="CG47" s="11">
        <f t="shared" si="19"/>
        <v>0</v>
      </c>
      <c r="CH47" s="11">
        <f t="shared" si="20"/>
        <v>0</v>
      </c>
      <c r="CI47" s="11"/>
      <c r="CJ47" s="11"/>
      <c r="CK47" s="11"/>
      <c r="CL47" s="11"/>
      <c r="CM47" s="11">
        <f t="shared" si="21"/>
        <v>0</v>
      </c>
      <c r="CN47" s="11">
        <f t="shared" si="22"/>
        <v>0</v>
      </c>
      <c r="CO47" s="11"/>
      <c r="CP47" s="11"/>
      <c r="CQ47" s="92"/>
      <c r="CR47" s="40"/>
      <c r="CS47" s="40"/>
      <c r="CT47" s="40"/>
      <c r="CU47" s="40"/>
      <c r="CV47" s="40"/>
      <c r="CW47" s="40"/>
      <c r="CX47" s="40"/>
      <c r="CY47" s="106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32"/>
      <c r="DN47" s="32"/>
      <c r="DO47" s="32"/>
      <c r="DV47" s="66"/>
      <c r="DW47" s="66"/>
      <c r="DX47" s="66"/>
      <c r="DY47" s="66"/>
      <c r="DZ47" s="66"/>
      <c r="EA47" s="66"/>
      <c r="EB47" s="66"/>
      <c r="EE47" s="7"/>
      <c r="EF47" s="7"/>
      <c r="EG47" s="7"/>
      <c r="EH47" s="7"/>
      <c r="EI47" s="8"/>
      <c r="EJ47" s="7"/>
      <c r="EK47" s="7"/>
      <c r="EL47" s="7"/>
      <c r="EM47" s="7"/>
      <c r="EN47" s="8"/>
      <c r="EO47" s="7"/>
      <c r="EP47" s="7"/>
      <c r="EQ47" s="7"/>
      <c r="ER47" s="7"/>
      <c r="ES47" s="8"/>
      <c r="ET47" s="7"/>
      <c r="EU47" s="7"/>
      <c r="EV47" s="7"/>
      <c r="EW47" s="7"/>
      <c r="EX47" s="8"/>
      <c r="FA47" s="213"/>
      <c r="FB47" s="204"/>
      <c r="FD47" s="208"/>
    </row>
    <row r="48" spans="1:160" s="29" customFormat="1" ht="19.5" hidden="1" customHeight="1" x14ac:dyDescent="0.35">
      <c r="A48" s="155"/>
      <c r="B48" s="156"/>
      <c r="C48" s="156"/>
      <c r="D48" s="16" t="e">
        <f>#REF!+#REF!+#REF!+#REF!</f>
        <v>#REF!</v>
      </c>
      <c r="E48" s="156"/>
      <c r="F48" s="156"/>
      <c r="G48" s="156"/>
      <c r="H48" s="156"/>
      <c r="I48" s="156"/>
      <c r="J48" s="156"/>
      <c r="K48" s="93"/>
      <c r="L48" s="93"/>
      <c r="M48" s="145"/>
      <c r="N48" s="145"/>
      <c r="O48" s="146"/>
      <c r="P48" s="16">
        <f t="shared" si="24"/>
        <v>0</v>
      </c>
      <c r="Q48" s="21"/>
      <c r="R48" s="21"/>
      <c r="S48" s="21"/>
      <c r="T48" s="21"/>
      <c r="U48" s="16">
        <f t="shared" si="25"/>
        <v>24612.276000000002</v>
      </c>
      <c r="V48" s="21">
        <v>24612.276000000002</v>
      </c>
      <c r="W48" s="21"/>
      <c r="X48" s="21"/>
      <c r="Y48" s="21"/>
      <c r="Z48" s="21"/>
      <c r="AA48" s="16">
        <f t="shared" si="26"/>
        <v>24612.276000000002</v>
      </c>
      <c r="AB48" s="21">
        <v>24612.276000000002</v>
      </c>
      <c r="AC48" s="21"/>
      <c r="AD48" s="21"/>
      <c r="AE48" s="21"/>
      <c r="AF48" s="16">
        <f t="shared" si="23"/>
        <v>24612.276000000002</v>
      </c>
      <c r="AG48" s="21">
        <v>24612.276000000002</v>
      </c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16"/>
      <c r="AX48" s="21"/>
      <c r="AY48" s="93"/>
      <c r="AZ48" s="93"/>
      <c r="BA48" s="93"/>
      <c r="BB48" s="16"/>
      <c r="BC48" s="11"/>
      <c r="BD48" s="93"/>
      <c r="BE48" s="93"/>
      <c r="BF48" s="93"/>
      <c r="BG48" s="16"/>
      <c r="BH48" s="11"/>
      <c r="BI48" s="93"/>
      <c r="BJ48" s="93"/>
      <c r="BK48" s="93"/>
      <c r="BL48" s="93"/>
      <c r="BM48" s="93"/>
      <c r="BN48" s="93"/>
      <c r="BO48" s="93"/>
      <c r="BP48" s="93"/>
      <c r="BQ48" s="16"/>
      <c r="BR48" s="11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24"/>
      <c r="CF48" s="21"/>
      <c r="CG48" s="93"/>
      <c r="CH48" s="93"/>
      <c r="CI48" s="93"/>
      <c r="CJ48" s="93"/>
      <c r="CK48" s="93"/>
      <c r="CL48" s="11"/>
      <c r="CM48" s="11"/>
      <c r="CN48" s="11"/>
      <c r="CO48" s="11"/>
      <c r="CP48" s="11"/>
      <c r="CQ48" s="92"/>
      <c r="CR48" s="40"/>
      <c r="CS48" s="40"/>
      <c r="CT48" s="40"/>
      <c r="CU48" s="40"/>
      <c r="CV48" s="40"/>
      <c r="CW48" s="40"/>
      <c r="CX48" s="40"/>
      <c r="CY48" s="106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32"/>
      <c r="DN48" s="32"/>
      <c r="DO48" s="32"/>
      <c r="DV48" s="68"/>
      <c r="DW48" s="68"/>
      <c r="DX48" s="68"/>
      <c r="DY48" s="68"/>
      <c r="DZ48" s="68"/>
      <c r="EA48" s="66"/>
      <c r="EB48" s="66"/>
      <c r="EE48" s="7"/>
      <c r="EF48" s="7"/>
      <c r="EG48" s="7"/>
      <c r="EH48" s="7"/>
      <c r="EI48" s="8"/>
      <c r="EJ48" s="7"/>
      <c r="EK48" s="7"/>
      <c r="EL48" s="7"/>
      <c r="EM48" s="7"/>
      <c r="EN48" s="8"/>
      <c r="EO48" s="7"/>
      <c r="EP48" s="7"/>
      <c r="EQ48" s="7"/>
      <c r="ER48" s="7"/>
      <c r="ES48" s="8"/>
      <c r="ET48" s="7"/>
      <c r="EU48" s="7"/>
      <c r="EV48" s="7"/>
      <c r="EW48" s="7"/>
      <c r="EX48" s="8"/>
      <c r="FA48" s="213"/>
      <c r="FB48" s="204"/>
      <c r="FD48" s="208"/>
    </row>
    <row r="49" spans="1:160" s="29" customFormat="1" ht="46.5" hidden="1" customHeight="1" x14ac:dyDescent="0.35">
      <c r="A49" s="248" t="s">
        <v>74</v>
      </c>
      <c r="B49" s="249"/>
      <c r="C49" s="193"/>
      <c r="D49" s="21" t="e">
        <f>#REF!+#REF!+#REF!+#REF!</f>
        <v>#REF!</v>
      </c>
      <c r="E49" s="193"/>
      <c r="F49" s="193"/>
      <c r="G49" s="193"/>
      <c r="H49" s="193"/>
      <c r="I49" s="193"/>
      <c r="J49" s="193"/>
      <c r="K49" s="36" t="e">
        <f>L49+M49+N49+O49</f>
        <v>#REF!</v>
      </c>
      <c r="L49" s="36" t="e">
        <f>L32+L33</f>
        <v>#REF!</v>
      </c>
      <c r="M49" s="140" t="e">
        <f>M32+M33</f>
        <v>#REF!</v>
      </c>
      <c r="N49" s="140" t="e">
        <f>N32+N33</f>
        <v>#REF!</v>
      </c>
      <c r="O49" s="140" t="e">
        <f>O32+O33</f>
        <v>#REF!</v>
      </c>
      <c r="P49" s="36" t="e">
        <f t="shared" si="24"/>
        <v>#REF!</v>
      </c>
      <c r="Q49" s="36" t="e">
        <f>Q32+Q33</f>
        <v>#REF!</v>
      </c>
      <c r="R49" s="36" t="e">
        <f>R32+R33</f>
        <v>#REF!</v>
      </c>
      <c r="S49" s="36" t="e">
        <f>S32+S33</f>
        <v>#REF!</v>
      </c>
      <c r="T49" s="36" t="e">
        <f>T32+T33</f>
        <v>#REF!</v>
      </c>
      <c r="U49" s="36" t="e">
        <f t="shared" si="25"/>
        <v>#REF!</v>
      </c>
      <c r="V49" s="36" t="e">
        <f>V32+V33</f>
        <v>#REF!</v>
      </c>
      <c r="W49" s="36" t="e">
        <f>W32+W33</f>
        <v>#REF!</v>
      </c>
      <c r="X49" s="36"/>
      <c r="Y49" s="36" t="e">
        <f>Y32+Y33</f>
        <v>#REF!</v>
      </c>
      <c r="Z49" s="36" t="e">
        <f>Z32+Z33</f>
        <v>#REF!</v>
      </c>
      <c r="AA49" s="36" t="e">
        <f t="shared" si="26"/>
        <v>#REF!</v>
      </c>
      <c r="AB49" s="36" t="e">
        <f>AB32+AB33</f>
        <v>#REF!</v>
      </c>
      <c r="AC49" s="36" t="e">
        <f>AC32+AC33</f>
        <v>#REF!</v>
      </c>
      <c r="AD49" s="36" t="e">
        <f>AD32+AD33</f>
        <v>#REF!</v>
      </c>
      <c r="AE49" s="36" t="e">
        <f>AE32+AE33</f>
        <v>#REF!</v>
      </c>
      <c r="AF49" s="36" t="e">
        <f>AG49+AH49+AI49+AJ49</f>
        <v>#REF!</v>
      </c>
      <c r="AG49" s="36" t="e">
        <f>AG32+AG33</f>
        <v>#REF!</v>
      </c>
      <c r="AH49" s="36" t="e">
        <f>AH32+AH33</f>
        <v>#REF!</v>
      </c>
      <c r="AI49" s="36" t="e">
        <f>AI32+AI33</f>
        <v>#REF!</v>
      </c>
      <c r="AJ49" s="36" t="e">
        <f>AJ32+AJ33</f>
        <v>#REF!</v>
      </c>
      <c r="AK49" s="36" t="e">
        <f>AL49+AM49+AN49+AO49</f>
        <v>#REF!</v>
      </c>
      <c r="AL49" s="36" t="e">
        <f>AL32+AL33</f>
        <v>#REF!</v>
      </c>
      <c r="AM49" s="36" t="e">
        <f>AM32+AM33</f>
        <v>#REF!</v>
      </c>
      <c r="AN49" s="36" t="e">
        <f>AN32+AN33</f>
        <v>#REF!</v>
      </c>
      <c r="AO49" s="36" t="e">
        <f>AO32+AO33</f>
        <v>#REF!</v>
      </c>
      <c r="AP49" s="36"/>
      <c r="AQ49" s="36"/>
      <c r="AR49" s="36"/>
      <c r="AS49" s="36"/>
      <c r="AT49" s="36"/>
      <c r="AU49" s="36"/>
      <c r="AV49" s="36"/>
      <c r="AW49" s="36" t="e">
        <f t="shared" si="27"/>
        <v>#REF!</v>
      </c>
      <c r="AX49" s="36" t="e">
        <f>AX32+AX33</f>
        <v>#REF!</v>
      </c>
      <c r="AY49" s="36" t="e">
        <f>AY32+AY33</f>
        <v>#REF!</v>
      </c>
      <c r="AZ49" s="36" t="e">
        <f>AZ32+AZ33</f>
        <v>#REF!</v>
      </c>
      <c r="BA49" s="36" t="e">
        <f>BA32+BA33</f>
        <v>#REF!</v>
      </c>
      <c r="BB49" s="36" t="e">
        <f t="shared" si="28"/>
        <v>#REF!</v>
      </c>
      <c r="BC49" s="36" t="e">
        <f>BC32+BC33</f>
        <v>#REF!</v>
      </c>
      <c r="BD49" s="36" t="e">
        <f>BD32+BD33</f>
        <v>#REF!</v>
      </c>
      <c r="BE49" s="36" t="e">
        <f>BE32+BE33</f>
        <v>#REF!</v>
      </c>
      <c r="BF49" s="36" t="e">
        <f>BF32+BF33</f>
        <v>#REF!</v>
      </c>
      <c r="BG49" s="36" t="e">
        <f>BH49+BI49+BJ49+BK49</f>
        <v>#REF!</v>
      </c>
      <c r="BH49" s="36" t="e">
        <f>BH32+BH33</f>
        <v>#REF!</v>
      </c>
      <c r="BI49" s="36" t="e">
        <f>BI32+BI33</f>
        <v>#REF!</v>
      </c>
      <c r="BJ49" s="36" t="e">
        <f>BJ32+BJ33</f>
        <v>#REF!</v>
      </c>
      <c r="BK49" s="36" t="e">
        <f>BK32+BK33</f>
        <v>#REF!</v>
      </c>
      <c r="BL49" s="36" t="e">
        <f>BM49+BN49+BO49+BP49</f>
        <v>#REF!</v>
      </c>
      <c r="BM49" s="36" t="e">
        <f>BM32+BM33</f>
        <v>#REF!</v>
      </c>
      <c r="BN49" s="36" t="e">
        <f>BN32+BN33</f>
        <v>#REF!</v>
      </c>
      <c r="BO49" s="36" t="e">
        <f>BO32+BO33</f>
        <v>#REF!</v>
      </c>
      <c r="BP49" s="36" t="e">
        <f>BP32+BP33</f>
        <v>#REF!</v>
      </c>
      <c r="BQ49" s="36" t="e">
        <f>BR49+BS49+BT49+BU49</f>
        <v>#REF!</v>
      </c>
      <c r="BR49" s="36" t="e">
        <f>BR32+BR33</f>
        <v>#REF!</v>
      </c>
      <c r="BS49" s="36" t="e">
        <f>BS32+BS33</f>
        <v>#REF!</v>
      </c>
      <c r="BT49" s="36" t="e">
        <f>BT32+BT33</f>
        <v>#REF!</v>
      </c>
      <c r="BU49" s="36" t="e">
        <f>BU32+BU33</f>
        <v>#REF!</v>
      </c>
      <c r="BV49" s="36" t="e">
        <f>BW49+BX49+BY49+BZ49</f>
        <v>#REF!</v>
      </c>
      <c r="BW49" s="36" t="e">
        <f>BW32+BW33</f>
        <v>#REF!</v>
      </c>
      <c r="BX49" s="36" t="e">
        <f>BX32+BX33</f>
        <v>#REF!</v>
      </c>
      <c r="BY49" s="36" t="e">
        <f>BY32+BY33</f>
        <v>#REF!</v>
      </c>
      <c r="BZ49" s="36" t="e">
        <f>BZ32+BZ33</f>
        <v>#REF!</v>
      </c>
      <c r="CA49" s="36" t="e">
        <f>CB49+CC49+CD49+CE49</f>
        <v>#REF!</v>
      </c>
      <c r="CB49" s="36" t="e">
        <f>CB32+CB33</f>
        <v>#REF!</v>
      </c>
      <c r="CC49" s="36" t="e">
        <f>CC32+CC33</f>
        <v>#REF!</v>
      </c>
      <c r="CD49" s="36" t="e">
        <f>CD32+CD33</f>
        <v>#REF!</v>
      </c>
      <c r="CE49" s="36" t="e">
        <f>CE32+CE33</f>
        <v>#REF!</v>
      </c>
      <c r="CF49" s="36" t="e">
        <f>CF32+CF33</f>
        <v>#REF!</v>
      </c>
      <c r="CG49" s="36" t="e">
        <f>CH49+CI49+CJ49+CK49</f>
        <v>#REF!</v>
      </c>
      <c r="CH49" s="36" t="e">
        <f>CH32+CH33</f>
        <v>#REF!</v>
      </c>
      <c r="CI49" s="36" t="e">
        <f>CI32+CI33</f>
        <v>#REF!</v>
      </c>
      <c r="CJ49" s="36" t="e">
        <f>CJ32+CJ33</f>
        <v>#REF!</v>
      </c>
      <c r="CK49" s="36" t="e">
        <f>CK32+CK33</f>
        <v>#REF!</v>
      </c>
      <c r="CL49" s="36" t="e">
        <f>CM49+CN49+CO49+CP49</f>
        <v>#REF!</v>
      </c>
      <c r="CM49" s="36" t="e">
        <f>CM32+CM33</f>
        <v>#REF!</v>
      </c>
      <c r="CN49" s="36" t="e">
        <f>CN32+CN33</f>
        <v>#REF!</v>
      </c>
      <c r="CO49" s="36" t="e">
        <f>CO32+CO33</f>
        <v>#REF!</v>
      </c>
      <c r="CP49" s="36" t="e">
        <f>CP32+CP33</f>
        <v>#REF!</v>
      </c>
      <c r="CQ49" s="92"/>
      <c r="CR49" s="40"/>
      <c r="CS49" s="40"/>
      <c r="CT49" s="36" t="e">
        <f>CU49+CV49+CW49+CX49</f>
        <v>#REF!</v>
      </c>
      <c r="CU49" s="36" t="e">
        <f>CU32+CU33</f>
        <v>#REF!</v>
      </c>
      <c r="CV49" s="36" t="e">
        <f>CV32+CV33</f>
        <v>#REF!</v>
      </c>
      <c r="CW49" s="36" t="e">
        <f>CW32+CW33</f>
        <v>#REF!</v>
      </c>
      <c r="CX49" s="105" t="e">
        <f>CX32+CX33</f>
        <v>#REF!</v>
      </c>
      <c r="CY49" s="36" t="e">
        <f>CZ49+DA49+DB49+DC49</f>
        <v>#REF!</v>
      </c>
      <c r="CZ49" s="89" t="e">
        <f>CZ32+CZ33</f>
        <v>#REF!</v>
      </c>
      <c r="DA49" s="36" t="e">
        <f>DA32+DA33</f>
        <v>#REF!</v>
      </c>
      <c r="DB49" s="36" t="e">
        <f>DB32+DB33</f>
        <v>#REF!</v>
      </c>
      <c r="DC49" s="36" t="e">
        <f>DC32+DC33</f>
        <v>#REF!</v>
      </c>
      <c r="DD49" s="36" t="e">
        <f>DE49+DF49+DG49+DH49</f>
        <v>#REF!</v>
      </c>
      <c r="DE49" s="36" t="e">
        <f>DE32+DE33</f>
        <v>#REF!</v>
      </c>
      <c r="DF49" s="36" t="e">
        <f>DF32+DF33</f>
        <v>#REF!</v>
      </c>
      <c r="DG49" s="36" t="e">
        <f>DG32+DG33</f>
        <v>#REF!</v>
      </c>
      <c r="DH49" s="36" t="e">
        <f>DH32+DH33</f>
        <v>#REF!</v>
      </c>
      <c r="DI49" s="40"/>
      <c r="DJ49" s="40"/>
      <c r="DK49" s="40"/>
      <c r="DL49" s="32"/>
      <c r="DN49" s="32"/>
      <c r="DO49" s="32"/>
      <c r="DV49" s="68"/>
      <c r="DW49" s="68"/>
      <c r="DX49" s="68"/>
      <c r="DY49" s="68"/>
      <c r="DZ49" s="68"/>
      <c r="EA49" s="68"/>
      <c r="EB49" s="68"/>
      <c r="EE49" s="6" t="e">
        <f>EF49+EG49+EH49+EI49</f>
        <v>#REF!</v>
      </c>
      <c r="EF49" s="6" t="e">
        <f>EF32+EF33</f>
        <v>#REF!</v>
      </c>
      <c r="EG49" s="6" t="e">
        <f>EG32+EG33</f>
        <v>#REF!</v>
      </c>
      <c r="EH49" s="6" t="e">
        <f>EH32+EH33</f>
        <v>#REF!</v>
      </c>
      <c r="EI49" s="6" t="e">
        <f>EI32+EI33</f>
        <v>#REF!</v>
      </c>
      <c r="EJ49" s="6" t="e">
        <f>EK49+EL49+EM49+EN49</f>
        <v>#REF!</v>
      </c>
      <c r="EK49" s="6" t="e">
        <f>EK32+EK33</f>
        <v>#REF!</v>
      </c>
      <c r="EL49" s="6" t="e">
        <f>EL32+EL33</f>
        <v>#REF!</v>
      </c>
      <c r="EM49" s="6" t="e">
        <f>EM32+EM33</f>
        <v>#REF!</v>
      </c>
      <c r="EN49" s="6" t="e">
        <f>EN32+EN33</f>
        <v>#REF!</v>
      </c>
      <c r="EO49" s="6" t="e">
        <f>EP49+EQ49+ER49+ES49</f>
        <v>#REF!</v>
      </c>
      <c r="EP49" s="6" t="e">
        <f>EP32+EP33</f>
        <v>#REF!</v>
      </c>
      <c r="EQ49" s="6" t="e">
        <f>EQ32+EQ33</f>
        <v>#REF!</v>
      </c>
      <c r="ER49" s="6" t="e">
        <f>ER32+ER33</f>
        <v>#REF!</v>
      </c>
      <c r="ES49" s="6" t="e">
        <f>ES32+ES33</f>
        <v>#REF!</v>
      </c>
      <c r="ET49" s="6" t="e">
        <f>EU49+EV49+EW49+EX49</f>
        <v>#REF!</v>
      </c>
      <c r="EU49" s="6" t="e">
        <f>EU32+EU33</f>
        <v>#REF!</v>
      </c>
      <c r="EV49" s="6" t="e">
        <f>EV32+EV33</f>
        <v>#REF!</v>
      </c>
      <c r="EW49" s="6" t="e">
        <f>EW32+EW33</f>
        <v>#REF!</v>
      </c>
      <c r="EX49" s="6" t="e">
        <f>EX32+EX33</f>
        <v>#REF!</v>
      </c>
      <c r="FA49" s="213"/>
      <c r="FB49" s="204"/>
      <c r="FD49" s="208"/>
    </row>
    <row r="50" spans="1:160" s="29" customFormat="1" ht="19.5" hidden="1" customHeight="1" x14ac:dyDescent="0.35">
      <c r="A50" s="155"/>
      <c r="B50" s="156" t="s">
        <v>69</v>
      </c>
      <c r="C50" s="156"/>
      <c r="D50" s="11" t="e">
        <f>#REF!+#REF!+#REF!+#REF!</f>
        <v>#REF!</v>
      </c>
      <c r="E50" s="156"/>
      <c r="F50" s="156"/>
      <c r="G50" s="156"/>
      <c r="H50" s="156"/>
      <c r="I50" s="156"/>
      <c r="J50" s="156"/>
      <c r="K50" s="11" t="e">
        <f>L50+M50+N50+O50</f>
        <v>#VALUE!</v>
      </c>
      <c r="L50" s="9" t="e">
        <f>L31+L35</f>
        <v>#VALUE!</v>
      </c>
      <c r="M50" s="144" t="e">
        <f>M49</f>
        <v>#REF!</v>
      </c>
      <c r="N50" s="144" t="e">
        <f>N49</f>
        <v>#REF!</v>
      </c>
      <c r="O50" s="144" t="e">
        <f>O49</f>
        <v>#REF!</v>
      </c>
      <c r="P50" s="11">
        <f t="shared" si="24"/>
        <v>56002.30906</v>
      </c>
      <c r="Q50" s="9">
        <f>Q31+Q35</f>
        <v>56002.30906</v>
      </c>
      <c r="R50" s="9"/>
      <c r="S50" s="9"/>
      <c r="T50" s="9"/>
      <c r="U50" s="11">
        <f t="shared" si="25"/>
        <v>56002.30906</v>
      </c>
      <c r="V50" s="9">
        <f>V31+V35</f>
        <v>56002.30906</v>
      </c>
      <c r="W50" s="9"/>
      <c r="X50" s="9"/>
      <c r="Y50" s="9"/>
      <c r="Z50" s="9"/>
      <c r="AA50" s="11">
        <f t="shared" si="26"/>
        <v>56002.30906</v>
      </c>
      <c r="AB50" s="9">
        <f>AB31+AB35</f>
        <v>56002.30906</v>
      </c>
      <c r="AC50" s="9"/>
      <c r="AD50" s="9"/>
      <c r="AE50" s="9"/>
      <c r="AF50" s="11">
        <f>AG50+AH50+AI50+AJ50</f>
        <v>56002.30906</v>
      </c>
      <c r="AG50" s="9">
        <f>AG31+AG35</f>
        <v>56002.30906</v>
      </c>
      <c r="AH50" s="9"/>
      <c r="AI50" s="9"/>
      <c r="AJ50" s="9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11">
        <f t="shared" si="27"/>
        <v>56002.30906</v>
      </c>
      <c r="AX50" s="9">
        <f>AX31+AX35</f>
        <v>56002.30906</v>
      </c>
      <c r="AY50" s="9"/>
      <c r="AZ50" s="9"/>
      <c r="BA50" s="9"/>
      <c r="BB50" s="11">
        <f t="shared" si="28"/>
        <v>0</v>
      </c>
      <c r="BC50" s="9">
        <f>BC31+BC35</f>
        <v>0</v>
      </c>
      <c r="BD50" s="9"/>
      <c r="BE50" s="9"/>
      <c r="BF50" s="9"/>
      <c r="BG50" s="11" t="e">
        <f>BH50+BI50+BJ50+BK50</f>
        <v>#REF!</v>
      </c>
      <c r="BH50" s="9">
        <f>BH31+BH35</f>
        <v>7614.3490599999996</v>
      </c>
      <c r="BI50" s="9" t="e">
        <f>BI49</f>
        <v>#REF!</v>
      </c>
      <c r="BJ50" s="9" t="e">
        <f>BJ49</f>
        <v>#REF!</v>
      </c>
      <c r="BK50" s="9" t="e">
        <f>BK49</f>
        <v>#REF!</v>
      </c>
      <c r="BL50" s="11" t="e">
        <f>BM50+BN50+BO50+BP50</f>
        <v>#REF!</v>
      </c>
      <c r="BM50" s="9">
        <f>BM31+BM35</f>
        <v>0</v>
      </c>
      <c r="BN50" s="9" t="e">
        <f>BN49</f>
        <v>#REF!</v>
      </c>
      <c r="BO50" s="9" t="e">
        <f>BO49</f>
        <v>#REF!</v>
      </c>
      <c r="BP50" s="9" t="e">
        <f>BP49</f>
        <v>#REF!</v>
      </c>
      <c r="BQ50" s="11">
        <f>BR50+BS50+BT50+BU50</f>
        <v>7614.3490599999996</v>
      </c>
      <c r="BR50" s="9">
        <f>BR31+BR35</f>
        <v>7614.3490599999996</v>
      </c>
      <c r="BS50" s="9"/>
      <c r="BT50" s="9"/>
      <c r="BU50" s="9"/>
      <c r="BV50" s="11" t="e">
        <f>BW50+BX50+BY50+BZ50</f>
        <v>#REF!</v>
      </c>
      <c r="BW50" s="9">
        <f>BW31+BW35</f>
        <v>7614.3490599999996</v>
      </c>
      <c r="BX50" s="9" t="e">
        <f>BX49</f>
        <v>#REF!</v>
      </c>
      <c r="BY50" s="9" t="e">
        <f>BY49</f>
        <v>#REF!</v>
      </c>
      <c r="BZ50" s="9" t="e">
        <f>BZ49</f>
        <v>#REF!</v>
      </c>
      <c r="CA50" s="11" t="e">
        <f>CB50+CC50+CD50+CE50</f>
        <v>#REF!</v>
      </c>
      <c r="CB50" s="9">
        <f>CB31+CB35</f>
        <v>0</v>
      </c>
      <c r="CC50" s="9" t="e">
        <f>CC49</f>
        <v>#REF!</v>
      </c>
      <c r="CD50" s="9" t="e">
        <f>CD49</f>
        <v>#REF!</v>
      </c>
      <c r="CE50" s="9" t="e">
        <f>CE49</f>
        <v>#REF!</v>
      </c>
      <c r="CF50" s="21"/>
      <c r="CG50" s="11" t="e">
        <f>CH50+CI50+CJ50+CK50</f>
        <v>#REF!</v>
      </c>
      <c r="CH50" s="9">
        <f>CH31+CH35</f>
        <v>0</v>
      </c>
      <c r="CI50" s="9" t="e">
        <f>CI49</f>
        <v>#REF!</v>
      </c>
      <c r="CJ50" s="9" t="e">
        <f>CJ49</f>
        <v>#REF!</v>
      </c>
      <c r="CK50" s="9" t="e">
        <f>CK49</f>
        <v>#REF!</v>
      </c>
      <c r="CL50" s="11" t="e">
        <f>CM50+CN50+CO50+CP50</f>
        <v>#REF!</v>
      </c>
      <c r="CM50" s="9">
        <f>CM31+CM35</f>
        <v>0</v>
      </c>
      <c r="CN50" s="9" t="e">
        <f>CN49</f>
        <v>#REF!</v>
      </c>
      <c r="CO50" s="9" t="e">
        <f>CO49</f>
        <v>#REF!</v>
      </c>
      <c r="CP50" s="9" t="e">
        <f>CP49</f>
        <v>#REF!</v>
      </c>
      <c r="CQ50" s="92"/>
      <c r="CR50" s="40"/>
      <c r="CS50" s="40"/>
      <c r="CT50" s="11" t="e">
        <f>CU50+CV50+CW50+CX50</f>
        <v>#REF!</v>
      </c>
      <c r="CU50" s="9">
        <f>CU31+CU35</f>
        <v>0</v>
      </c>
      <c r="CV50" s="9" t="e">
        <f>CV49</f>
        <v>#REF!</v>
      </c>
      <c r="CW50" s="9" t="e">
        <f>CW49</f>
        <v>#REF!</v>
      </c>
      <c r="CX50" s="102" t="e">
        <f>CX49</f>
        <v>#REF!</v>
      </c>
      <c r="CY50" s="9" t="e">
        <f>CZ50+DA50+DB50+DC50</f>
        <v>#REF!</v>
      </c>
      <c r="CZ50" s="11" t="e">
        <f>CZ31+CZ35</f>
        <v>#REF!</v>
      </c>
      <c r="DA50" s="9" t="e">
        <f>DA49</f>
        <v>#REF!</v>
      </c>
      <c r="DB50" s="9" t="e">
        <f>DB49</f>
        <v>#REF!</v>
      </c>
      <c r="DC50" s="9" t="e">
        <f>DC49</f>
        <v>#REF!</v>
      </c>
      <c r="DD50" s="11" t="e">
        <f>DE50+DF50+DG50+DH50</f>
        <v>#REF!</v>
      </c>
      <c r="DE50" s="9">
        <f>DE31+DE35</f>
        <v>0</v>
      </c>
      <c r="DF50" s="9" t="e">
        <f>DF49</f>
        <v>#REF!</v>
      </c>
      <c r="DG50" s="9" t="e">
        <f>DG49</f>
        <v>#REF!</v>
      </c>
      <c r="DH50" s="9" t="e">
        <f>DH49</f>
        <v>#REF!</v>
      </c>
      <c r="DI50" s="40"/>
      <c r="DJ50" s="40"/>
      <c r="DK50" s="40"/>
      <c r="DL50" s="32"/>
      <c r="DN50" s="32"/>
      <c r="DO50" s="32"/>
      <c r="DV50" s="68"/>
      <c r="DW50" s="68"/>
      <c r="DX50" s="68"/>
      <c r="DY50" s="68"/>
      <c r="DZ50" s="68"/>
      <c r="EA50" s="68"/>
      <c r="EB50" s="68"/>
      <c r="EE50" s="5" t="e">
        <f>EF50+EG50+EH50+EI50</f>
        <v>#REF!</v>
      </c>
      <c r="EF50" s="22">
        <f>EF31+EF35</f>
        <v>7614.3490599999996</v>
      </c>
      <c r="EG50" s="22" t="e">
        <f>EG49</f>
        <v>#REF!</v>
      </c>
      <c r="EH50" s="22" t="e">
        <f>EH49</f>
        <v>#REF!</v>
      </c>
      <c r="EI50" s="22" t="e">
        <f>EI49</f>
        <v>#REF!</v>
      </c>
      <c r="EJ50" s="5" t="e">
        <f>EK50+EL50+EM50+EN50</f>
        <v>#REF!</v>
      </c>
      <c r="EK50" s="22">
        <f>EK31+EK35</f>
        <v>0</v>
      </c>
      <c r="EL50" s="22" t="e">
        <f>EL49</f>
        <v>#REF!</v>
      </c>
      <c r="EM50" s="22" t="e">
        <f>EM49</f>
        <v>#REF!</v>
      </c>
      <c r="EN50" s="22" t="e">
        <f>EN49</f>
        <v>#REF!</v>
      </c>
      <c r="EO50" s="5" t="e">
        <f>EP50+EQ50+ER50+ES50</f>
        <v>#REF!</v>
      </c>
      <c r="EP50" s="22">
        <f>EP31+EP35</f>
        <v>7614.3490599999996</v>
      </c>
      <c r="EQ50" s="22" t="e">
        <f>EQ49</f>
        <v>#REF!</v>
      </c>
      <c r="ER50" s="22" t="e">
        <f>ER49</f>
        <v>#REF!</v>
      </c>
      <c r="ES50" s="22" t="e">
        <f>ES49</f>
        <v>#REF!</v>
      </c>
      <c r="ET50" s="5" t="e">
        <f>EU50+EV50+EW50+EX50</f>
        <v>#REF!</v>
      </c>
      <c r="EU50" s="22">
        <f>EU31+EU35</f>
        <v>0</v>
      </c>
      <c r="EV50" s="22" t="e">
        <f>EV49</f>
        <v>#REF!</v>
      </c>
      <c r="EW50" s="22" t="e">
        <f>EW49</f>
        <v>#REF!</v>
      </c>
      <c r="EX50" s="22" t="e">
        <f>EX49</f>
        <v>#REF!</v>
      </c>
      <c r="FA50" s="213"/>
      <c r="FB50" s="204"/>
      <c r="FD50" s="208"/>
    </row>
    <row r="51" spans="1:160" s="29" customFormat="1" ht="19.5" hidden="1" customHeight="1" x14ac:dyDescent="0.35">
      <c r="A51" s="38"/>
      <c r="B51" s="39" t="s">
        <v>70</v>
      </c>
      <c r="C51" s="39"/>
      <c r="D51" s="11" t="e">
        <f>#REF!+#REF!+#REF!+#REF!</f>
        <v>#REF!</v>
      </c>
      <c r="E51" s="39"/>
      <c r="F51" s="39"/>
      <c r="G51" s="39"/>
      <c r="H51" s="39"/>
      <c r="I51" s="39"/>
      <c r="J51" s="39"/>
      <c r="K51" s="11" t="e">
        <f>L51+M51+N51+O51</f>
        <v>#REF!</v>
      </c>
      <c r="L51" s="9" t="e">
        <f>L28+L34</f>
        <v>#REF!</v>
      </c>
      <c r="M51" s="140"/>
      <c r="N51" s="140"/>
      <c r="O51" s="140"/>
      <c r="P51" s="11" t="e">
        <f t="shared" si="24"/>
        <v>#REF!</v>
      </c>
      <c r="Q51" s="9" t="e">
        <f>Q28+Q34</f>
        <v>#REF!</v>
      </c>
      <c r="R51" s="9" t="e">
        <f>R28+R34</f>
        <v>#REF!</v>
      </c>
      <c r="S51" s="9" t="e">
        <f>S28+S34</f>
        <v>#REF!</v>
      </c>
      <c r="T51" s="9" t="e">
        <f>T28+T34</f>
        <v>#REF!</v>
      </c>
      <c r="U51" s="11" t="e">
        <f t="shared" si="25"/>
        <v>#REF!</v>
      </c>
      <c r="V51" s="9" t="e">
        <f>V28+V34</f>
        <v>#REF!</v>
      </c>
      <c r="W51" s="9" t="e">
        <f>W28+W34</f>
        <v>#REF!</v>
      </c>
      <c r="X51" s="9"/>
      <c r="Y51" s="9" t="e">
        <f>Y28+Y34</f>
        <v>#REF!</v>
      </c>
      <c r="Z51" s="9" t="e">
        <f>Z28+Z34</f>
        <v>#REF!</v>
      </c>
      <c r="AA51" s="11" t="e">
        <f t="shared" si="26"/>
        <v>#REF!</v>
      </c>
      <c r="AB51" s="9" t="e">
        <f>AB28+AB34</f>
        <v>#REF!</v>
      </c>
      <c r="AC51" s="9" t="e">
        <f>AC28+AC34</f>
        <v>#REF!</v>
      </c>
      <c r="AD51" s="9" t="e">
        <f>AD28+AD34</f>
        <v>#REF!</v>
      </c>
      <c r="AE51" s="9" t="e">
        <f>AE28+AE34</f>
        <v>#REF!</v>
      </c>
      <c r="AF51" s="11" t="e">
        <f>AG51+AH51+AI51+AJ51</f>
        <v>#REF!</v>
      </c>
      <c r="AG51" s="9" t="e">
        <f>AG28+AG34</f>
        <v>#REF!</v>
      </c>
      <c r="AH51" s="9" t="e">
        <f>AH49</f>
        <v>#REF!</v>
      </c>
      <c r="AI51" s="9" t="e">
        <f>AI49</f>
        <v>#REF!</v>
      </c>
      <c r="AJ51" s="9" t="e">
        <f>AJ49</f>
        <v>#REF!</v>
      </c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11" t="e">
        <f t="shared" si="27"/>
        <v>#REF!</v>
      </c>
      <c r="AX51" s="9" t="e">
        <f>AX28+AX34</f>
        <v>#REF!</v>
      </c>
      <c r="AY51" s="9" t="e">
        <f>AY49</f>
        <v>#REF!</v>
      </c>
      <c r="AZ51" s="9" t="e">
        <f>AZ49</f>
        <v>#REF!</v>
      </c>
      <c r="BA51" s="9" t="e">
        <f>BA49</f>
        <v>#REF!</v>
      </c>
      <c r="BB51" s="11" t="e">
        <f t="shared" si="28"/>
        <v>#REF!</v>
      </c>
      <c r="BC51" s="9" t="e">
        <f>BC28+BC34</f>
        <v>#REF!</v>
      </c>
      <c r="BD51" s="9" t="e">
        <f>BD28+BD34</f>
        <v>#REF!</v>
      </c>
      <c r="BE51" s="9" t="e">
        <f>BE28+BE34</f>
        <v>#REF!</v>
      </c>
      <c r="BF51" s="9" t="e">
        <f>BF28+BF34</f>
        <v>#REF!</v>
      </c>
      <c r="BG51" s="11" t="e">
        <f>BH51+BI51+BJ51+BK51</f>
        <v>#REF!</v>
      </c>
      <c r="BH51" s="9" t="e">
        <f>BH28+BH34</f>
        <v>#REF!</v>
      </c>
      <c r="BI51" s="21"/>
      <c r="BJ51" s="21"/>
      <c r="BK51" s="21"/>
      <c r="BL51" s="11" t="e">
        <f>BM51+BN51+BO51+BP51</f>
        <v>#REF!</v>
      </c>
      <c r="BM51" s="9" t="e">
        <f>BM28+BM34</f>
        <v>#REF!</v>
      </c>
      <c r="BN51" s="21"/>
      <c r="BO51" s="21"/>
      <c r="BP51" s="21"/>
      <c r="BQ51" s="11" t="e">
        <f>BR51+BS51+BT51+BU51</f>
        <v>#REF!</v>
      </c>
      <c r="BR51" s="9" t="e">
        <f>BR28+BR34</f>
        <v>#REF!</v>
      </c>
      <c r="BS51" s="9" t="e">
        <f>BS49</f>
        <v>#REF!</v>
      </c>
      <c r="BT51" s="9" t="e">
        <f>BT49</f>
        <v>#REF!</v>
      </c>
      <c r="BU51" s="9" t="e">
        <f>BU49</f>
        <v>#REF!</v>
      </c>
      <c r="BV51" s="11" t="e">
        <f>BW51+BX51+BY51+BZ51</f>
        <v>#REF!</v>
      </c>
      <c r="BW51" s="9" t="e">
        <f>BW28+BW34</f>
        <v>#REF!</v>
      </c>
      <c r="BX51" s="21"/>
      <c r="BY51" s="21"/>
      <c r="BZ51" s="21"/>
      <c r="CA51" s="11" t="e">
        <f>CB51+CC51+CD51+CE51</f>
        <v>#REF!</v>
      </c>
      <c r="CB51" s="9" t="e">
        <f>CB28+CB34</f>
        <v>#REF!</v>
      </c>
      <c r="CC51" s="21"/>
      <c r="CD51" s="21"/>
      <c r="CE51" s="21"/>
      <c r="CF51" s="21"/>
      <c r="CG51" s="11" t="e">
        <f>CH51+CI51+CJ51+CK51</f>
        <v>#REF!</v>
      </c>
      <c r="CH51" s="9" t="e">
        <f>CH28+CH34</f>
        <v>#REF!</v>
      </c>
      <c r="CI51" s="21"/>
      <c r="CJ51" s="21"/>
      <c r="CK51" s="21"/>
      <c r="CL51" s="11" t="e">
        <f>CM51+CN51+CO51+CP51</f>
        <v>#REF!</v>
      </c>
      <c r="CM51" s="9" t="e">
        <f>CM28+CM34</f>
        <v>#REF!</v>
      </c>
      <c r="CN51" s="21"/>
      <c r="CO51" s="21"/>
      <c r="CP51" s="21"/>
      <c r="CQ51" s="92"/>
      <c r="CR51" s="40"/>
      <c r="CS51" s="40"/>
      <c r="CT51" s="11" t="e">
        <f>CU51+CV51+CW51+CX51</f>
        <v>#REF!</v>
      </c>
      <c r="CU51" s="9" t="e">
        <f>CU28+CU34</f>
        <v>#REF!</v>
      </c>
      <c r="CV51" s="21"/>
      <c r="CW51" s="21"/>
      <c r="CX51" s="26"/>
      <c r="CY51" s="9" t="e">
        <f>CZ51+DA51+DB51+DC51</f>
        <v>#REF!</v>
      </c>
      <c r="CZ51" s="11" t="e">
        <f>CZ28+CZ34</f>
        <v>#REF!</v>
      </c>
      <c r="DA51" s="21"/>
      <c r="DB51" s="21"/>
      <c r="DC51" s="21"/>
      <c r="DD51" s="11" t="e">
        <f>DE51+DF51+DG51+DH51</f>
        <v>#REF!</v>
      </c>
      <c r="DE51" s="9" t="e">
        <f>DE28+DE34</f>
        <v>#REF!</v>
      </c>
      <c r="DF51" s="21"/>
      <c r="DG51" s="21"/>
      <c r="DH51" s="21"/>
      <c r="DI51" s="40"/>
      <c r="DJ51" s="40"/>
      <c r="DK51" s="40"/>
      <c r="DL51" s="32"/>
      <c r="DN51" s="32"/>
      <c r="DO51" s="32"/>
      <c r="DV51" s="68"/>
      <c r="DW51" s="68"/>
      <c r="DX51" s="68"/>
      <c r="DY51" s="68"/>
      <c r="DZ51" s="68"/>
      <c r="EA51" s="68"/>
      <c r="EB51" s="68"/>
      <c r="EE51" s="5" t="e">
        <f>EF51+EG51+EH51+EI51</f>
        <v>#REF!</v>
      </c>
      <c r="EF51" s="22" t="e">
        <f>EF28+EF34</f>
        <v>#REF!</v>
      </c>
      <c r="EG51" s="6"/>
      <c r="EH51" s="6"/>
      <c r="EI51" s="6"/>
      <c r="EJ51" s="5" t="e">
        <f>EK51+EL51+EM51+EN51</f>
        <v>#REF!</v>
      </c>
      <c r="EK51" s="22" t="e">
        <f>EK28+EK34</f>
        <v>#REF!</v>
      </c>
      <c r="EL51" s="6"/>
      <c r="EM51" s="6"/>
      <c r="EN51" s="6"/>
      <c r="EO51" s="5" t="e">
        <f>EP51+EQ51+ER51+ES51</f>
        <v>#REF!</v>
      </c>
      <c r="EP51" s="22" t="e">
        <f>EP28+EP34</f>
        <v>#REF!</v>
      </c>
      <c r="EQ51" s="6"/>
      <c r="ER51" s="6"/>
      <c r="ES51" s="6"/>
      <c r="ET51" s="5" t="e">
        <f>EU51+EV51+EW51+EX51</f>
        <v>#REF!</v>
      </c>
      <c r="EU51" s="22" t="e">
        <f>EU28+EU34</f>
        <v>#REF!</v>
      </c>
      <c r="EV51" s="6"/>
      <c r="EW51" s="6"/>
      <c r="EX51" s="6"/>
      <c r="FA51" s="213"/>
      <c r="FB51" s="204"/>
      <c r="FD51" s="208"/>
    </row>
    <row r="52" spans="1:160" s="29" customFormat="1" ht="18" hidden="1" customHeight="1" x14ac:dyDescent="0.35">
      <c r="A52" s="48"/>
      <c r="B52" s="49"/>
      <c r="C52" s="49"/>
      <c r="D52" s="21"/>
      <c r="E52" s="49"/>
      <c r="F52" s="49"/>
      <c r="G52" s="49"/>
      <c r="H52" s="49"/>
      <c r="I52" s="49"/>
      <c r="J52" s="49"/>
      <c r="K52" s="46"/>
      <c r="L52" s="46"/>
      <c r="M52" s="147"/>
      <c r="N52" s="147"/>
      <c r="O52" s="147"/>
      <c r="P52" s="21"/>
      <c r="Q52" s="46"/>
      <c r="R52" s="46"/>
      <c r="S52" s="46"/>
      <c r="T52" s="50"/>
      <c r="U52" s="21"/>
      <c r="V52" s="46"/>
      <c r="W52" s="46"/>
      <c r="X52" s="46"/>
      <c r="Y52" s="46"/>
      <c r="Z52" s="50"/>
      <c r="AA52" s="21"/>
      <c r="AB52" s="46"/>
      <c r="AC52" s="46"/>
      <c r="AD52" s="46"/>
      <c r="AE52" s="50"/>
      <c r="AF52" s="21"/>
      <c r="AG52" s="46"/>
      <c r="AH52" s="46"/>
      <c r="AI52" s="46"/>
      <c r="AJ52" s="50"/>
      <c r="AK52" s="51"/>
      <c r="AL52" s="46"/>
      <c r="AM52" s="46"/>
      <c r="AN52" s="46"/>
      <c r="AO52" s="50"/>
      <c r="AP52" s="52"/>
      <c r="AQ52" s="52"/>
      <c r="AR52" s="52"/>
      <c r="AS52" s="52"/>
      <c r="AT52" s="52"/>
      <c r="AU52" s="52"/>
      <c r="AV52" s="52"/>
      <c r="AW52" s="52"/>
      <c r="AX52" s="52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92"/>
      <c r="CR52" s="40"/>
      <c r="CS52" s="40"/>
      <c r="CT52" s="46"/>
      <c r="CU52" s="46"/>
      <c r="CV52" s="46"/>
      <c r="CW52" s="46"/>
      <c r="CX52" s="46"/>
      <c r="CY52" s="109"/>
      <c r="CZ52" s="46"/>
      <c r="DA52" s="46"/>
      <c r="DB52" s="46"/>
      <c r="DC52" s="46"/>
      <c r="DD52" s="46"/>
      <c r="DE52" s="46"/>
      <c r="DF52" s="46"/>
      <c r="DG52" s="46"/>
      <c r="DH52" s="46"/>
      <c r="DI52" s="40"/>
      <c r="DJ52" s="40"/>
      <c r="DK52" s="40"/>
      <c r="DL52" s="32"/>
      <c r="DN52" s="32"/>
      <c r="DO52" s="32"/>
      <c r="DV52" s="68"/>
      <c r="DW52" s="68"/>
      <c r="DX52" s="68"/>
      <c r="DY52" s="68"/>
      <c r="DZ52" s="68"/>
      <c r="EA52" s="68"/>
      <c r="EB52" s="68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FA52" s="213"/>
      <c r="FB52" s="204"/>
      <c r="FD52" s="208"/>
    </row>
    <row r="53" spans="1:160" ht="24" hidden="1" customHeight="1" x14ac:dyDescent="0.35">
      <c r="A53" s="238" t="s">
        <v>72</v>
      </c>
      <c r="B53" s="239"/>
      <c r="C53" s="188"/>
      <c r="D53" s="21">
        <f>D54+D55</f>
        <v>1545</v>
      </c>
      <c r="E53" s="188"/>
      <c r="F53" s="188"/>
      <c r="G53" s="188"/>
      <c r="H53" s="188"/>
      <c r="I53" s="188"/>
      <c r="J53" s="188"/>
      <c r="K53" s="21">
        <f>K54+K55</f>
        <v>0</v>
      </c>
      <c r="L53" s="130"/>
      <c r="M53" s="148"/>
      <c r="N53" s="148"/>
      <c r="O53" s="148"/>
      <c r="P53" s="21">
        <f>P54+P55</f>
        <v>1545</v>
      </c>
      <c r="Q53" s="41"/>
      <c r="R53" s="21">
        <f>R54+R55</f>
        <v>1545</v>
      </c>
      <c r="S53" s="42"/>
      <c r="T53" s="42"/>
      <c r="U53" s="21">
        <f>U54+U55</f>
        <v>515</v>
      </c>
      <c r="V53" s="41"/>
      <c r="W53" s="21">
        <f>W54+W55</f>
        <v>1545</v>
      </c>
      <c r="X53" s="21"/>
      <c r="Y53" s="42"/>
      <c r="Z53" s="42"/>
      <c r="AA53" s="21">
        <f>AA54+AA55</f>
        <v>515</v>
      </c>
      <c r="AB53" s="41"/>
      <c r="AC53" s="21">
        <f>AC54+AC55</f>
        <v>1545</v>
      </c>
      <c r="AD53" s="42"/>
      <c r="AE53" s="42"/>
      <c r="AF53" s="21">
        <f>AF54+AF55</f>
        <v>515</v>
      </c>
      <c r="AG53" s="41"/>
      <c r="AH53" s="21">
        <f>AH54+AH55</f>
        <v>515</v>
      </c>
      <c r="AI53" s="42"/>
      <c r="AJ53" s="42"/>
      <c r="AK53" s="21">
        <v>515</v>
      </c>
      <c r="AL53" s="41"/>
      <c r="AM53" s="42"/>
      <c r="AN53" s="42"/>
      <c r="AO53" s="42"/>
      <c r="AP53" s="41"/>
      <c r="AQ53" s="41"/>
      <c r="AR53" s="42"/>
      <c r="AS53" s="42"/>
      <c r="AT53" s="42"/>
      <c r="AU53" s="42"/>
      <c r="AV53" s="42"/>
      <c r="AW53" s="21">
        <f>AW54+AW55</f>
        <v>1545</v>
      </c>
      <c r="AX53" s="110"/>
      <c r="AY53" s="21">
        <f>AY54+AY55</f>
        <v>1545</v>
      </c>
      <c r="AZ53" s="110"/>
      <c r="BA53" s="110"/>
      <c r="BB53" s="9">
        <f t="shared" ref="BB53:BB60" si="29">BC53+BD53+BE53+BF53</f>
        <v>0</v>
      </c>
      <c r="BC53" s="11">
        <f t="shared" ref="BC53:BC60" si="30">Q53-AX53</f>
        <v>0</v>
      </c>
      <c r="BD53" s="11">
        <f t="shared" ref="BD53:BD61" si="31">R53-AY53</f>
        <v>0</v>
      </c>
      <c r="BE53" s="11">
        <f t="shared" ref="BE53:BE60" si="32">S53-AZ53</f>
        <v>0</v>
      </c>
      <c r="BF53" s="11">
        <f t="shared" ref="BF53:BF60" si="33">T53-BA53</f>
        <v>0</v>
      </c>
      <c r="BG53" s="21">
        <f>BG54+BG55</f>
        <v>1545</v>
      </c>
      <c r="BH53" s="110"/>
      <c r="BI53" s="21">
        <f>BI54+BI55</f>
        <v>1545</v>
      </c>
      <c r="BJ53" s="110"/>
      <c r="BK53" s="110"/>
      <c r="BL53" s="21">
        <f>BL54+BL55</f>
        <v>0</v>
      </c>
      <c r="BM53" s="110"/>
      <c r="BN53" s="110"/>
      <c r="BO53" s="110"/>
      <c r="BP53" s="110"/>
      <c r="BQ53" s="21">
        <f>BQ54+BQ55</f>
        <v>1545</v>
      </c>
      <c r="BR53" s="110"/>
      <c r="BS53" s="21">
        <f>BS54+BS55</f>
        <v>1545</v>
      </c>
      <c r="BT53" s="110"/>
      <c r="BU53" s="110"/>
      <c r="BV53" s="21">
        <f>BV54+BV55</f>
        <v>192.5</v>
      </c>
      <c r="BW53" s="110"/>
      <c r="BX53" s="21">
        <f>BX54+BX55</f>
        <v>192.5</v>
      </c>
      <c r="BY53" s="110"/>
      <c r="BZ53" s="110"/>
      <c r="CA53" s="21">
        <f>CA54+CA55</f>
        <v>0</v>
      </c>
      <c r="CB53" s="130"/>
      <c r="CC53" s="130"/>
      <c r="CD53" s="130"/>
      <c r="CE53" s="130"/>
      <c r="CF53" s="111"/>
      <c r="CG53" s="21">
        <f>CG54+CG55</f>
        <v>0</v>
      </c>
      <c r="CH53" s="110"/>
      <c r="CI53" s="110"/>
      <c r="CJ53" s="110"/>
      <c r="CK53" s="110"/>
      <c r="CL53" s="21">
        <f>CL54+CL55</f>
        <v>1352.5</v>
      </c>
      <c r="CM53" s="110"/>
      <c r="CN53" s="21">
        <f>CN54+CN55</f>
        <v>1352.5</v>
      </c>
      <c r="CO53" s="110"/>
      <c r="CP53" s="110"/>
      <c r="CT53" s="21">
        <f>CT54+CT55</f>
        <v>0</v>
      </c>
      <c r="CU53" s="110"/>
      <c r="CV53" s="110"/>
      <c r="CW53" s="110"/>
      <c r="CX53" s="112"/>
      <c r="CY53" s="21">
        <f>CY54+CY55</f>
        <v>0</v>
      </c>
      <c r="CZ53" s="113"/>
      <c r="DA53" s="110"/>
      <c r="DB53" s="110"/>
      <c r="DC53" s="110"/>
      <c r="DD53" s="21">
        <f>DD54+DD55</f>
        <v>0</v>
      </c>
      <c r="DE53" s="110"/>
      <c r="DF53" s="110"/>
      <c r="DG53" s="110"/>
      <c r="DH53" s="110"/>
      <c r="DQ53" s="29"/>
      <c r="DR53" s="29"/>
      <c r="DS53" s="29"/>
      <c r="DT53" s="29"/>
      <c r="EE53" s="6">
        <f>EE54+EE55</f>
        <v>192.5</v>
      </c>
      <c r="EF53" s="56"/>
      <c r="EG53" s="6">
        <f>EG54+EG55</f>
        <v>192.5</v>
      </c>
      <c r="EH53" s="56"/>
      <c r="EI53" s="56"/>
      <c r="EJ53" s="6">
        <f>EJ54+EJ55</f>
        <v>0</v>
      </c>
      <c r="EK53" s="56"/>
      <c r="EL53" s="56"/>
      <c r="EM53" s="56"/>
      <c r="EN53" s="56"/>
      <c r="EO53" s="6">
        <f>EO54+EO55</f>
        <v>0</v>
      </c>
      <c r="EP53" s="56"/>
      <c r="EQ53" s="56"/>
      <c r="ER53" s="56"/>
      <c r="ES53" s="56"/>
      <c r="ET53" s="6">
        <f>ET54+ET55</f>
        <v>0</v>
      </c>
      <c r="EU53" s="56"/>
      <c r="EV53" s="56"/>
      <c r="EW53" s="56"/>
      <c r="EX53" s="56"/>
    </row>
    <row r="54" spans="1:160" ht="14.25" hidden="1" customHeight="1" x14ac:dyDescent="0.35">
      <c r="A54" s="38"/>
      <c r="B54" s="39" t="s">
        <v>70</v>
      </c>
      <c r="C54" s="39"/>
      <c r="D54" s="9">
        <f>D57+D60+D62</f>
        <v>515</v>
      </c>
      <c r="E54" s="39"/>
      <c r="F54" s="39"/>
      <c r="G54" s="39"/>
      <c r="H54" s="39"/>
      <c r="I54" s="39"/>
      <c r="J54" s="39"/>
      <c r="K54" s="9">
        <f>K57+K60+K62</f>
        <v>0</v>
      </c>
      <c r="L54" s="130"/>
      <c r="M54" s="148"/>
      <c r="N54" s="148"/>
      <c r="O54" s="148"/>
      <c r="P54" s="9">
        <f>P57+P60+P62</f>
        <v>515</v>
      </c>
      <c r="Q54" s="41"/>
      <c r="R54" s="9">
        <f>R57+R60+R62</f>
        <v>515</v>
      </c>
      <c r="S54" s="42"/>
      <c r="T54" s="42"/>
      <c r="U54" s="9">
        <f>U57+U60+U62</f>
        <v>515</v>
      </c>
      <c r="V54" s="41"/>
      <c r="W54" s="9">
        <f>W57+W60+W62</f>
        <v>515</v>
      </c>
      <c r="X54" s="9"/>
      <c r="Y54" s="42"/>
      <c r="Z54" s="42"/>
      <c r="AA54" s="9">
        <f>AA57+AA60+AA62</f>
        <v>515</v>
      </c>
      <c r="AB54" s="41"/>
      <c r="AC54" s="9">
        <f>AC57+AC60+AC62</f>
        <v>515</v>
      </c>
      <c r="AD54" s="42"/>
      <c r="AE54" s="42"/>
      <c r="AF54" s="9">
        <f>AF57+AF60+AF62</f>
        <v>515</v>
      </c>
      <c r="AG54" s="41"/>
      <c r="AH54" s="9">
        <f>AH57+AH60+AH62</f>
        <v>515</v>
      </c>
      <c r="AI54" s="42"/>
      <c r="AJ54" s="42"/>
      <c r="AK54" s="21"/>
      <c r="AL54" s="41"/>
      <c r="AM54" s="42"/>
      <c r="AN54" s="42"/>
      <c r="AO54" s="42"/>
      <c r="AP54" s="41"/>
      <c r="AQ54" s="41"/>
      <c r="AR54" s="42"/>
      <c r="AS54" s="42"/>
      <c r="AT54" s="42"/>
      <c r="AU54" s="42"/>
      <c r="AV54" s="42"/>
      <c r="AW54" s="9">
        <f>AW57+AW60+AW62</f>
        <v>515</v>
      </c>
      <c r="AX54" s="110"/>
      <c r="AY54" s="9">
        <f>AY57+AY60+AY62</f>
        <v>515</v>
      </c>
      <c r="AZ54" s="110"/>
      <c r="BA54" s="110"/>
      <c r="BB54" s="9">
        <f t="shared" si="29"/>
        <v>0</v>
      </c>
      <c r="BC54" s="11">
        <f t="shared" si="30"/>
        <v>0</v>
      </c>
      <c r="BD54" s="11">
        <f t="shared" si="31"/>
        <v>0</v>
      </c>
      <c r="BE54" s="11">
        <f t="shared" si="32"/>
        <v>0</v>
      </c>
      <c r="BF54" s="11">
        <f t="shared" si="33"/>
        <v>0</v>
      </c>
      <c r="BG54" s="9">
        <f>BG57+BG60+BG62</f>
        <v>515</v>
      </c>
      <c r="BH54" s="110"/>
      <c r="BI54" s="9">
        <f>BI57+BI60+BI62</f>
        <v>515</v>
      </c>
      <c r="BJ54" s="110"/>
      <c r="BK54" s="110"/>
      <c r="BL54" s="9">
        <f>BL57+BL60+BL62</f>
        <v>0</v>
      </c>
      <c r="BM54" s="110"/>
      <c r="BN54" s="110"/>
      <c r="BO54" s="110"/>
      <c r="BP54" s="110"/>
      <c r="BQ54" s="9">
        <f>BQ57+BQ60+BQ62</f>
        <v>515</v>
      </c>
      <c r="BR54" s="110"/>
      <c r="BS54" s="9">
        <f>BS57+BS60+BS62</f>
        <v>515</v>
      </c>
      <c r="BT54" s="110"/>
      <c r="BU54" s="110"/>
      <c r="BV54" s="9">
        <f>BV57+BV60+BV62</f>
        <v>62.5</v>
      </c>
      <c r="BW54" s="110"/>
      <c r="BX54" s="9">
        <f>BX57+BX60+BX62</f>
        <v>62.5</v>
      </c>
      <c r="BY54" s="110"/>
      <c r="BZ54" s="110"/>
      <c r="CA54" s="9">
        <f>CA57+CA60+CA62</f>
        <v>0</v>
      </c>
      <c r="CB54" s="130"/>
      <c r="CC54" s="130"/>
      <c r="CD54" s="130"/>
      <c r="CE54" s="130"/>
      <c r="CF54" s="114"/>
      <c r="CG54" s="9">
        <f>CG57+CG60+CG62</f>
        <v>0</v>
      </c>
      <c r="CH54" s="110"/>
      <c r="CI54" s="110"/>
      <c r="CJ54" s="110"/>
      <c r="CK54" s="110"/>
      <c r="CL54" s="11">
        <f t="shared" ref="CL54:CL55" si="34">CM54+CN54+CO54+CP54</f>
        <v>452.5</v>
      </c>
      <c r="CM54" s="11"/>
      <c r="CN54" s="11">
        <f>CN60+CN57</f>
        <v>452.5</v>
      </c>
      <c r="CO54" s="11"/>
      <c r="CP54" s="11"/>
      <c r="CT54" s="9">
        <f>CT57+CT60+CT62</f>
        <v>0</v>
      </c>
      <c r="CU54" s="110"/>
      <c r="CV54" s="110"/>
      <c r="CW54" s="110"/>
      <c r="CX54" s="112"/>
      <c r="CY54" s="9">
        <f>CY57+CY60+CY62</f>
        <v>0</v>
      </c>
      <c r="CZ54" s="113"/>
      <c r="DA54" s="110"/>
      <c r="DB54" s="110"/>
      <c r="DC54" s="110"/>
      <c r="DD54" s="9">
        <f>DD57+DD60+DD62</f>
        <v>0</v>
      </c>
      <c r="DE54" s="110"/>
      <c r="DF54" s="110"/>
      <c r="DG54" s="110"/>
      <c r="DH54" s="110"/>
      <c r="DQ54" s="29"/>
      <c r="DR54" s="29"/>
      <c r="DS54" s="29"/>
      <c r="DT54" s="29"/>
      <c r="EE54" s="22">
        <f>EE57+EE60+EE62</f>
        <v>62.5</v>
      </c>
      <c r="EF54" s="56"/>
      <c r="EG54" s="22">
        <f>EG57+EG60+EG62</f>
        <v>62.5</v>
      </c>
      <c r="EH54" s="56"/>
      <c r="EI54" s="56"/>
      <c r="EJ54" s="22">
        <f>EJ57+EJ60+EJ62</f>
        <v>0</v>
      </c>
      <c r="EK54" s="56"/>
      <c r="EL54" s="56"/>
      <c r="EM54" s="56"/>
      <c r="EN54" s="56"/>
      <c r="EO54" s="22">
        <f>EO57+EO60+EO62</f>
        <v>0</v>
      </c>
      <c r="EP54" s="56"/>
      <c r="EQ54" s="56"/>
      <c r="ER54" s="56"/>
      <c r="ES54" s="56"/>
      <c r="ET54" s="22">
        <f>ET57+ET60+ET62</f>
        <v>0</v>
      </c>
      <c r="EU54" s="56"/>
      <c r="EV54" s="56"/>
      <c r="EW54" s="56"/>
      <c r="EX54" s="56"/>
    </row>
    <row r="55" spans="1:160" ht="14.25" hidden="1" customHeight="1" x14ac:dyDescent="0.35">
      <c r="A55" s="38"/>
      <c r="B55" s="39" t="s">
        <v>69</v>
      </c>
      <c r="C55" s="39"/>
      <c r="D55" s="9">
        <f>D58+D61</f>
        <v>1030</v>
      </c>
      <c r="E55" s="39"/>
      <c r="F55" s="39"/>
      <c r="G55" s="39"/>
      <c r="H55" s="39"/>
      <c r="I55" s="39"/>
      <c r="J55" s="39"/>
      <c r="K55" s="9"/>
      <c r="L55" s="130"/>
      <c r="M55" s="148"/>
      <c r="N55" s="148"/>
      <c r="O55" s="148"/>
      <c r="P55" s="9">
        <f>P58+P61</f>
        <v>1030</v>
      </c>
      <c r="Q55" s="41"/>
      <c r="R55" s="9">
        <f>R58+R61</f>
        <v>1030</v>
      </c>
      <c r="S55" s="42"/>
      <c r="T55" s="42"/>
      <c r="U55" s="9">
        <f>U58+U61</f>
        <v>0</v>
      </c>
      <c r="V55" s="41"/>
      <c r="W55" s="9">
        <f>W58+W61</f>
        <v>1030</v>
      </c>
      <c r="X55" s="9"/>
      <c r="Y55" s="42"/>
      <c r="Z55" s="42"/>
      <c r="AA55" s="9">
        <f>AA58+AA61</f>
        <v>0</v>
      </c>
      <c r="AB55" s="41"/>
      <c r="AC55" s="9">
        <f>AC58+AC61</f>
        <v>1030</v>
      </c>
      <c r="AD55" s="42"/>
      <c r="AE55" s="42"/>
      <c r="AF55" s="9"/>
      <c r="AG55" s="41"/>
      <c r="AH55" s="9"/>
      <c r="AI55" s="42"/>
      <c r="AJ55" s="42"/>
      <c r="AK55" s="21"/>
      <c r="AL55" s="41"/>
      <c r="AM55" s="42"/>
      <c r="AN55" s="42"/>
      <c r="AO55" s="42"/>
      <c r="AP55" s="41"/>
      <c r="AQ55" s="41"/>
      <c r="AR55" s="42"/>
      <c r="AS55" s="42"/>
      <c r="AT55" s="42"/>
      <c r="AU55" s="42"/>
      <c r="AV55" s="42"/>
      <c r="AW55" s="9">
        <f>AW58+AW61</f>
        <v>1030</v>
      </c>
      <c r="AX55" s="110"/>
      <c r="AY55" s="9">
        <f>AY58+AY61</f>
        <v>1030</v>
      </c>
      <c r="AZ55" s="110"/>
      <c r="BA55" s="110"/>
      <c r="BB55" s="9">
        <f t="shared" si="29"/>
        <v>0</v>
      </c>
      <c r="BC55" s="11">
        <f t="shared" si="30"/>
        <v>0</v>
      </c>
      <c r="BD55" s="11">
        <f t="shared" si="31"/>
        <v>0</v>
      </c>
      <c r="BE55" s="11">
        <f t="shared" si="32"/>
        <v>0</v>
      </c>
      <c r="BF55" s="11">
        <f t="shared" si="33"/>
        <v>0</v>
      </c>
      <c r="BG55" s="9">
        <f>BG58+BG61</f>
        <v>1030</v>
      </c>
      <c r="BH55" s="110"/>
      <c r="BI55" s="9">
        <f>BI58+BI61</f>
        <v>1030</v>
      </c>
      <c r="BJ55" s="110"/>
      <c r="BK55" s="110"/>
      <c r="BL55" s="9"/>
      <c r="BM55" s="110"/>
      <c r="BN55" s="110"/>
      <c r="BO55" s="110"/>
      <c r="BP55" s="110"/>
      <c r="BQ55" s="9">
        <f>BQ58+BQ61</f>
        <v>1030</v>
      </c>
      <c r="BR55" s="110"/>
      <c r="BS55" s="9">
        <f>BS58+BS61</f>
        <v>1030</v>
      </c>
      <c r="BT55" s="110"/>
      <c r="BU55" s="110"/>
      <c r="BV55" s="9">
        <f>BX55</f>
        <v>130</v>
      </c>
      <c r="BW55" s="110"/>
      <c r="BX55" s="9">
        <f>BX61</f>
        <v>130</v>
      </c>
      <c r="BY55" s="110"/>
      <c r="BZ55" s="110"/>
      <c r="CA55" s="9"/>
      <c r="CB55" s="130"/>
      <c r="CC55" s="130"/>
      <c r="CD55" s="130"/>
      <c r="CE55" s="130"/>
      <c r="CF55" s="114"/>
      <c r="CG55" s="9"/>
      <c r="CH55" s="110"/>
      <c r="CI55" s="110"/>
      <c r="CJ55" s="110"/>
      <c r="CK55" s="110"/>
      <c r="CL55" s="11">
        <f t="shared" si="34"/>
        <v>900</v>
      </c>
      <c r="CM55" s="11"/>
      <c r="CN55" s="11">
        <f>CN61+CN58</f>
        <v>900</v>
      </c>
      <c r="CO55" s="11"/>
      <c r="CP55" s="11"/>
      <c r="CT55" s="9"/>
      <c r="CU55" s="110"/>
      <c r="CV55" s="110"/>
      <c r="CW55" s="110"/>
      <c r="CX55" s="112"/>
      <c r="CY55" s="9"/>
      <c r="CZ55" s="113"/>
      <c r="DA55" s="110"/>
      <c r="DB55" s="110"/>
      <c r="DC55" s="110"/>
      <c r="DD55" s="9"/>
      <c r="DE55" s="110"/>
      <c r="DF55" s="110"/>
      <c r="DG55" s="110"/>
      <c r="DH55" s="110"/>
      <c r="DQ55" s="29"/>
      <c r="DR55" s="29"/>
      <c r="DS55" s="29"/>
      <c r="DT55" s="29"/>
      <c r="EE55" s="22">
        <f>EE61</f>
        <v>130</v>
      </c>
      <c r="EF55" s="56"/>
      <c r="EG55" s="22">
        <f>EG61</f>
        <v>130</v>
      </c>
      <c r="EH55" s="56"/>
      <c r="EI55" s="56"/>
      <c r="EJ55" s="22"/>
      <c r="EK55" s="56"/>
      <c r="EL55" s="56"/>
      <c r="EM55" s="56"/>
      <c r="EN55" s="56"/>
      <c r="EO55" s="22"/>
      <c r="EP55" s="56"/>
      <c r="EQ55" s="56"/>
      <c r="ER55" s="56"/>
      <c r="ES55" s="56"/>
      <c r="ET55" s="22"/>
      <c r="EU55" s="56"/>
      <c r="EV55" s="56"/>
      <c r="EW55" s="56"/>
      <c r="EX55" s="56"/>
    </row>
    <row r="56" spans="1:160" ht="14.25" hidden="1" customHeight="1" x14ac:dyDescent="0.35">
      <c r="A56" s="240" t="s">
        <v>75</v>
      </c>
      <c r="B56" s="241"/>
      <c r="C56" s="189"/>
      <c r="D56" s="21">
        <f>D57+D58</f>
        <v>1350</v>
      </c>
      <c r="E56" s="189"/>
      <c r="F56" s="189"/>
      <c r="G56" s="189"/>
      <c r="H56" s="189"/>
      <c r="I56" s="189"/>
      <c r="J56" s="189"/>
      <c r="K56" s="21">
        <f>K57+K58</f>
        <v>0</v>
      </c>
      <c r="L56" s="130"/>
      <c r="M56" s="148"/>
      <c r="N56" s="148"/>
      <c r="O56" s="148"/>
      <c r="P56" s="21">
        <f>P57+P58</f>
        <v>1350</v>
      </c>
      <c r="Q56" s="41"/>
      <c r="R56" s="21">
        <f>R57+R58</f>
        <v>1350</v>
      </c>
      <c r="S56" s="42"/>
      <c r="T56" s="42"/>
      <c r="U56" s="21">
        <f>U57+U58</f>
        <v>450</v>
      </c>
      <c r="V56" s="41"/>
      <c r="W56" s="21">
        <f>W57+W58</f>
        <v>1350</v>
      </c>
      <c r="X56" s="21"/>
      <c r="Y56" s="42"/>
      <c r="Z56" s="42"/>
      <c r="AA56" s="21">
        <f>AA57+AA58</f>
        <v>450</v>
      </c>
      <c r="AB56" s="41"/>
      <c r="AC56" s="21">
        <f>AC57+AC58</f>
        <v>1350</v>
      </c>
      <c r="AD56" s="42"/>
      <c r="AE56" s="42"/>
      <c r="AF56" s="21">
        <f>AF57+AF58</f>
        <v>1350</v>
      </c>
      <c r="AG56" s="41"/>
      <c r="AH56" s="21">
        <f>AH57+AH58</f>
        <v>1350</v>
      </c>
      <c r="AI56" s="42"/>
      <c r="AJ56" s="42"/>
      <c r="AK56" s="21"/>
      <c r="AL56" s="41"/>
      <c r="AM56" s="42"/>
      <c r="AN56" s="42"/>
      <c r="AO56" s="42"/>
      <c r="AP56" s="41"/>
      <c r="AQ56" s="41"/>
      <c r="AR56" s="42"/>
      <c r="AS56" s="42"/>
      <c r="AT56" s="42"/>
      <c r="AU56" s="42"/>
      <c r="AV56" s="42"/>
      <c r="AW56" s="21">
        <f>AW57+AW58</f>
        <v>1350</v>
      </c>
      <c r="AX56" s="110"/>
      <c r="AY56" s="21">
        <f>AY57+AY58</f>
        <v>1350</v>
      </c>
      <c r="AZ56" s="110"/>
      <c r="BA56" s="110"/>
      <c r="BB56" s="9">
        <f t="shared" si="29"/>
        <v>0</v>
      </c>
      <c r="BC56" s="11">
        <f t="shared" si="30"/>
        <v>0</v>
      </c>
      <c r="BD56" s="11">
        <f t="shared" si="31"/>
        <v>0</v>
      </c>
      <c r="BE56" s="11">
        <f t="shared" si="32"/>
        <v>0</v>
      </c>
      <c r="BF56" s="11">
        <f t="shared" si="33"/>
        <v>0</v>
      </c>
      <c r="BG56" s="21">
        <f>BG57+BG58</f>
        <v>1350</v>
      </c>
      <c r="BH56" s="110"/>
      <c r="BI56" s="21">
        <f>BI57+BI58</f>
        <v>1350</v>
      </c>
      <c r="BJ56" s="110"/>
      <c r="BK56" s="110"/>
      <c r="BL56" s="21">
        <f>BL57+BL58</f>
        <v>0</v>
      </c>
      <c r="BM56" s="110"/>
      <c r="BN56" s="110"/>
      <c r="BO56" s="110"/>
      <c r="BP56" s="110"/>
      <c r="BQ56" s="21">
        <f>BQ57+BQ58</f>
        <v>1350</v>
      </c>
      <c r="BR56" s="110"/>
      <c r="BS56" s="21">
        <f>BS57+BS58</f>
        <v>1350</v>
      </c>
      <c r="BT56" s="110"/>
      <c r="BU56" s="110"/>
      <c r="BV56" s="21">
        <f>BV57+BV58</f>
        <v>0</v>
      </c>
      <c r="BW56" s="110"/>
      <c r="BX56" s="21">
        <f>BX57+BX58</f>
        <v>0</v>
      </c>
      <c r="BY56" s="110"/>
      <c r="BZ56" s="110"/>
      <c r="CA56" s="21">
        <f>CA57+CA58</f>
        <v>0</v>
      </c>
      <c r="CB56" s="130"/>
      <c r="CC56" s="130"/>
      <c r="CD56" s="130"/>
      <c r="CE56" s="130"/>
      <c r="CF56" s="114"/>
      <c r="CG56" s="21">
        <f>CG57+CG58</f>
        <v>0</v>
      </c>
      <c r="CH56" s="110"/>
      <c r="CI56" s="110"/>
      <c r="CJ56" s="110"/>
      <c r="CK56" s="110"/>
      <c r="CL56" s="21">
        <f>CL57+CL58</f>
        <v>1350</v>
      </c>
      <c r="CM56" s="110"/>
      <c r="CN56" s="21">
        <f>CN57+CN58</f>
        <v>1350</v>
      </c>
      <c r="CO56" s="110"/>
      <c r="CP56" s="110"/>
      <c r="CT56" s="21">
        <f>CT57+CT58</f>
        <v>0</v>
      </c>
      <c r="CU56" s="110"/>
      <c r="CV56" s="110"/>
      <c r="CW56" s="110"/>
      <c r="CX56" s="112"/>
      <c r="CY56" s="21">
        <f>CY57+CY58</f>
        <v>0</v>
      </c>
      <c r="CZ56" s="113"/>
      <c r="DA56" s="110"/>
      <c r="DB56" s="110"/>
      <c r="DC56" s="110"/>
      <c r="DD56" s="21">
        <f>DD57+DD58</f>
        <v>0</v>
      </c>
      <c r="DE56" s="110"/>
      <c r="DF56" s="110"/>
      <c r="DG56" s="110"/>
      <c r="DH56" s="110"/>
      <c r="DQ56" s="29"/>
      <c r="DR56" s="29"/>
      <c r="DS56" s="29"/>
      <c r="DT56" s="29"/>
      <c r="EE56" s="6">
        <f>EE57+EE58</f>
        <v>0</v>
      </c>
      <c r="EF56" s="56"/>
      <c r="EG56" s="6">
        <f>EG57+EG58</f>
        <v>0</v>
      </c>
      <c r="EH56" s="56"/>
      <c r="EI56" s="56"/>
      <c r="EJ56" s="6">
        <f>EJ57+EJ58</f>
        <v>0</v>
      </c>
      <c r="EK56" s="56"/>
      <c r="EL56" s="56"/>
      <c r="EM56" s="56"/>
      <c r="EN56" s="56"/>
      <c r="EO56" s="6">
        <f>EO57+EO58</f>
        <v>0</v>
      </c>
      <c r="EP56" s="56"/>
      <c r="EQ56" s="56"/>
      <c r="ER56" s="56"/>
      <c r="ES56" s="56"/>
      <c r="ET56" s="6">
        <f>ET57+ET58</f>
        <v>0</v>
      </c>
      <c r="EU56" s="56"/>
      <c r="EV56" s="56"/>
      <c r="EW56" s="56"/>
      <c r="EX56" s="56"/>
    </row>
    <row r="57" spans="1:160" ht="14.25" hidden="1" customHeight="1" x14ac:dyDescent="0.35">
      <c r="A57" s="38"/>
      <c r="B57" s="39" t="s">
        <v>70</v>
      </c>
      <c r="C57" s="39"/>
      <c r="D57" s="9">
        <v>450</v>
      </c>
      <c r="E57" s="39"/>
      <c r="F57" s="39"/>
      <c r="G57" s="39"/>
      <c r="H57" s="39"/>
      <c r="I57" s="39"/>
      <c r="J57" s="39"/>
      <c r="K57" s="9"/>
      <c r="L57" s="130"/>
      <c r="M57" s="148"/>
      <c r="N57" s="148"/>
      <c r="O57" s="148"/>
      <c r="P57" s="9">
        <v>450</v>
      </c>
      <c r="Q57" s="41"/>
      <c r="R57" s="9">
        <v>450</v>
      </c>
      <c r="S57" s="42"/>
      <c r="T57" s="42"/>
      <c r="U57" s="9">
        <v>450</v>
      </c>
      <c r="V57" s="41"/>
      <c r="W57" s="9">
        <v>450</v>
      </c>
      <c r="X57" s="9"/>
      <c r="Y57" s="42"/>
      <c r="Z57" s="42"/>
      <c r="AA57" s="9">
        <v>450</v>
      </c>
      <c r="AB57" s="41"/>
      <c r="AC57" s="9">
        <v>450</v>
      </c>
      <c r="AD57" s="42"/>
      <c r="AE57" s="42"/>
      <c r="AF57" s="9">
        <v>450</v>
      </c>
      <c r="AG57" s="41"/>
      <c r="AH57" s="9">
        <v>450</v>
      </c>
      <c r="AI57" s="42"/>
      <c r="AJ57" s="42"/>
      <c r="AK57" s="21"/>
      <c r="AL57" s="41"/>
      <c r="AM57" s="42"/>
      <c r="AN57" s="42"/>
      <c r="AO57" s="42"/>
      <c r="AP57" s="41"/>
      <c r="AQ57" s="41"/>
      <c r="AR57" s="42"/>
      <c r="AS57" s="42"/>
      <c r="AT57" s="42"/>
      <c r="AU57" s="42"/>
      <c r="AV57" s="42"/>
      <c r="AW57" s="9">
        <v>450</v>
      </c>
      <c r="AX57" s="110"/>
      <c r="AY57" s="9">
        <v>450</v>
      </c>
      <c r="AZ57" s="110"/>
      <c r="BA57" s="110"/>
      <c r="BB57" s="9">
        <f t="shared" si="29"/>
        <v>0</v>
      </c>
      <c r="BC57" s="11">
        <f t="shared" si="30"/>
        <v>0</v>
      </c>
      <c r="BD57" s="11">
        <f t="shared" si="31"/>
        <v>0</v>
      </c>
      <c r="BE57" s="11">
        <f t="shared" si="32"/>
        <v>0</v>
      </c>
      <c r="BF57" s="11">
        <f t="shared" si="33"/>
        <v>0</v>
      </c>
      <c r="BG57" s="9">
        <v>450</v>
      </c>
      <c r="BH57" s="110"/>
      <c r="BI57" s="9">
        <v>450</v>
      </c>
      <c r="BJ57" s="110"/>
      <c r="BK57" s="110"/>
      <c r="BL57" s="9"/>
      <c r="BM57" s="110"/>
      <c r="BN57" s="110"/>
      <c r="BO57" s="110"/>
      <c r="BP57" s="110"/>
      <c r="BQ57" s="9">
        <v>450</v>
      </c>
      <c r="BR57" s="110"/>
      <c r="BS57" s="9">
        <v>450</v>
      </c>
      <c r="BT57" s="110"/>
      <c r="BU57" s="110"/>
      <c r="BV57" s="9"/>
      <c r="BW57" s="110"/>
      <c r="BX57" s="110"/>
      <c r="BY57" s="110"/>
      <c r="BZ57" s="110"/>
      <c r="CA57" s="9"/>
      <c r="CB57" s="130"/>
      <c r="CC57" s="130"/>
      <c r="CD57" s="130"/>
      <c r="CE57" s="130"/>
      <c r="CF57" s="114"/>
      <c r="CG57" s="9"/>
      <c r="CH57" s="110"/>
      <c r="CI57" s="110"/>
      <c r="CJ57" s="110"/>
      <c r="CK57" s="110"/>
      <c r="CL57" s="11">
        <f t="shared" ref="CL57:CL58" si="35">CM57+CN57+CO57+CP57</f>
        <v>450</v>
      </c>
      <c r="CM57" s="11"/>
      <c r="CN57" s="11">
        <f t="shared" ref="CN57:CN58" si="36">BS57-BX57</f>
        <v>450</v>
      </c>
      <c r="CO57" s="11"/>
      <c r="CP57" s="11"/>
      <c r="CT57" s="9"/>
      <c r="CU57" s="110"/>
      <c r="CV57" s="110"/>
      <c r="CW57" s="110"/>
      <c r="CX57" s="112"/>
      <c r="CY57" s="9"/>
      <c r="CZ57" s="113"/>
      <c r="DA57" s="110"/>
      <c r="DB57" s="110"/>
      <c r="DC57" s="110"/>
      <c r="DD57" s="9"/>
      <c r="DE57" s="110"/>
      <c r="DF57" s="110"/>
      <c r="DG57" s="110"/>
      <c r="DH57" s="110"/>
      <c r="DQ57" s="29"/>
      <c r="DR57" s="29"/>
      <c r="DS57" s="29"/>
      <c r="DT57" s="29"/>
      <c r="EE57" s="22"/>
      <c r="EF57" s="56"/>
      <c r="EG57" s="22"/>
      <c r="EH57" s="56"/>
      <c r="EI57" s="56"/>
      <c r="EJ57" s="22"/>
      <c r="EK57" s="56"/>
      <c r="EL57" s="56"/>
      <c r="EM57" s="56"/>
      <c r="EN57" s="56"/>
      <c r="EO57" s="22"/>
      <c r="EP57" s="56"/>
      <c r="EQ57" s="56"/>
      <c r="ER57" s="56"/>
      <c r="ES57" s="56"/>
      <c r="ET57" s="22"/>
      <c r="EU57" s="56"/>
      <c r="EV57" s="56"/>
      <c r="EW57" s="56"/>
      <c r="EX57" s="56"/>
    </row>
    <row r="58" spans="1:160" ht="14.25" hidden="1" customHeight="1" x14ac:dyDescent="0.35">
      <c r="A58" s="38"/>
      <c r="B58" s="39" t="s">
        <v>80</v>
      </c>
      <c r="C58" s="39"/>
      <c r="D58" s="9">
        <v>900</v>
      </c>
      <c r="E58" s="39"/>
      <c r="F58" s="39"/>
      <c r="G58" s="39"/>
      <c r="H58" s="39"/>
      <c r="I58" s="39"/>
      <c r="J58" s="39"/>
      <c r="K58" s="9"/>
      <c r="L58" s="130"/>
      <c r="M58" s="148"/>
      <c r="N58" s="148"/>
      <c r="O58" s="148"/>
      <c r="P58" s="9">
        <v>900</v>
      </c>
      <c r="Q58" s="41"/>
      <c r="R58" s="9">
        <v>900</v>
      </c>
      <c r="S58" s="42"/>
      <c r="T58" s="42"/>
      <c r="U58" s="9"/>
      <c r="V58" s="41"/>
      <c r="W58" s="9">
        <v>900</v>
      </c>
      <c r="X58" s="9"/>
      <c r="Y58" s="42"/>
      <c r="Z58" s="42"/>
      <c r="AA58" s="9"/>
      <c r="AB58" s="41"/>
      <c r="AC58" s="9">
        <v>900</v>
      </c>
      <c r="AD58" s="42"/>
      <c r="AE58" s="42"/>
      <c r="AF58" s="9">
        <v>900</v>
      </c>
      <c r="AG58" s="41"/>
      <c r="AH58" s="9">
        <v>900</v>
      </c>
      <c r="AI58" s="42"/>
      <c r="AJ58" s="42"/>
      <c r="AK58" s="21"/>
      <c r="AL58" s="41"/>
      <c r="AM58" s="42"/>
      <c r="AN58" s="42"/>
      <c r="AO58" s="42"/>
      <c r="AP58" s="41"/>
      <c r="AQ58" s="41"/>
      <c r="AR58" s="42"/>
      <c r="AS58" s="42"/>
      <c r="AT58" s="42"/>
      <c r="AU58" s="42"/>
      <c r="AV58" s="42"/>
      <c r="AW58" s="9">
        <v>900</v>
      </c>
      <c r="AX58" s="110"/>
      <c r="AY58" s="9">
        <v>900</v>
      </c>
      <c r="AZ58" s="110"/>
      <c r="BA58" s="110"/>
      <c r="BB58" s="9">
        <f t="shared" si="29"/>
        <v>0</v>
      </c>
      <c r="BC58" s="11">
        <f t="shared" si="30"/>
        <v>0</v>
      </c>
      <c r="BD58" s="11">
        <f t="shared" si="31"/>
        <v>0</v>
      </c>
      <c r="BE58" s="11">
        <f t="shared" si="32"/>
        <v>0</v>
      </c>
      <c r="BF58" s="11">
        <f t="shared" si="33"/>
        <v>0</v>
      </c>
      <c r="BG58" s="9">
        <v>900</v>
      </c>
      <c r="BH58" s="110"/>
      <c r="BI58" s="9">
        <v>900</v>
      </c>
      <c r="BJ58" s="110"/>
      <c r="BK58" s="110"/>
      <c r="BL58" s="9"/>
      <c r="BM58" s="110"/>
      <c r="BN58" s="110"/>
      <c r="BO58" s="110"/>
      <c r="BP58" s="110"/>
      <c r="BQ58" s="9">
        <v>900</v>
      </c>
      <c r="BR58" s="110"/>
      <c r="BS58" s="9">
        <v>900</v>
      </c>
      <c r="BT58" s="110"/>
      <c r="BU58" s="110"/>
      <c r="BV58" s="9"/>
      <c r="BW58" s="110"/>
      <c r="BX58" s="110"/>
      <c r="BY58" s="110"/>
      <c r="BZ58" s="110"/>
      <c r="CA58" s="9"/>
      <c r="CB58" s="130"/>
      <c r="CC58" s="130"/>
      <c r="CD58" s="130"/>
      <c r="CE58" s="130"/>
      <c r="CF58" s="114"/>
      <c r="CG58" s="9"/>
      <c r="CH58" s="110"/>
      <c r="CI58" s="110"/>
      <c r="CJ58" s="110"/>
      <c r="CK58" s="110"/>
      <c r="CL58" s="11">
        <f t="shared" si="35"/>
        <v>900</v>
      </c>
      <c r="CM58" s="11"/>
      <c r="CN58" s="11">
        <f t="shared" si="36"/>
        <v>900</v>
      </c>
      <c r="CO58" s="11"/>
      <c r="CP58" s="11"/>
      <c r="CT58" s="9"/>
      <c r="CU58" s="110"/>
      <c r="CV58" s="110"/>
      <c r="CW58" s="110"/>
      <c r="CX58" s="112"/>
      <c r="CY58" s="9"/>
      <c r="CZ58" s="113"/>
      <c r="DA58" s="110"/>
      <c r="DB58" s="110"/>
      <c r="DC58" s="110"/>
      <c r="DD58" s="9"/>
      <c r="DE58" s="110"/>
      <c r="DF58" s="110"/>
      <c r="DG58" s="110"/>
      <c r="DH58" s="110"/>
      <c r="DQ58" s="29"/>
      <c r="DR58" s="29"/>
      <c r="DS58" s="29"/>
      <c r="DT58" s="29"/>
      <c r="EE58" s="22"/>
      <c r="EF58" s="56"/>
      <c r="EG58" s="22"/>
      <c r="EH58" s="56"/>
      <c r="EI58" s="56"/>
      <c r="EJ58" s="22"/>
      <c r="EK58" s="56"/>
      <c r="EL58" s="56"/>
      <c r="EM58" s="56"/>
      <c r="EN58" s="56"/>
      <c r="EO58" s="22"/>
      <c r="EP58" s="56"/>
      <c r="EQ58" s="56"/>
      <c r="ER58" s="56"/>
      <c r="ES58" s="56"/>
      <c r="ET58" s="22"/>
      <c r="EU58" s="56"/>
      <c r="EV58" s="56"/>
      <c r="EW58" s="56"/>
      <c r="EX58" s="56"/>
    </row>
    <row r="59" spans="1:160" ht="14.25" hidden="1" customHeight="1" x14ac:dyDescent="0.35">
      <c r="A59" s="240" t="s">
        <v>76</v>
      </c>
      <c r="B59" s="241"/>
      <c r="C59" s="189"/>
      <c r="D59" s="21">
        <f>D60+D61</f>
        <v>195</v>
      </c>
      <c r="E59" s="189"/>
      <c r="F59" s="189"/>
      <c r="G59" s="189"/>
      <c r="H59" s="189"/>
      <c r="I59" s="189"/>
      <c r="J59" s="189"/>
      <c r="K59" s="21">
        <f>K60+K61</f>
        <v>0</v>
      </c>
      <c r="L59" s="130"/>
      <c r="M59" s="148"/>
      <c r="N59" s="148"/>
      <c r="O59" s="148"/>
      <c r="P59" s="21">
        <f>P60+P61</f>
        <v>195</v>
      </c>
      <c r="Q59" s="41"/>
      <c r="R59" s="21">
        <f>R60+R61</f>
        <v>195</v>
      </c>
      <c r="S59" s="42"/>
      <c r="T59" s="42"/>
      <c r="U59" s="21">
        <f>U60+U61</f>
        <v>65</v>
      </c>
      <c r="V59" s="41"/>
      <c r="W59" s="21">
        <f>W60+W61</f>
        <v>195</v>
      </c>
      <c r="X59" s="21"/>
      <c r="Y59" s="42"/>
      <c r="Z59" s="42"/>
      <c r="AA59" s="21">
        <f>AA60+AA61</f>
        <v>65</v>
      </c>
      <c r="AB59" s="41"/>
      <c r="AC59" s="21">
        <f>AC60+AC61</f>
        <v>195</v>
      </c>
      <c r="AD59" s="42"/>
      <c r="AE59" s="42"/>
      <c r="AF59" s="21">
        <f>AF60+AF61</f>
        <v>195</v>
      </c>
      <c r="AG59" s="41"/>
      <c r="AH59" s="21">
        <f>AH60+AH61</f>
        <v>195</v>
      </c>
      <c r="AI59" s="42"/>
      <c r="AJ59" s="42"/>
      <c r="AK59" s="21"/>
      <c r="AL59" s="41"/>
      <c r="AM59" s="42"/>
      <c r="AN59" s="42"/>
      <c r="AO59" s="42"/>
      <c r="AP59" s="41"/>
      <c r="AQ59" s="41"/>
      <c r="AR59" s="42"/>
      <c r="AS59" s="42"/>
      <c r="AT59" s="42"/>
      <c r="AU59" s="42"/>
      <c r="AV59" s="42"/>
      <c r="AW59" s="21">
        <f>AW60+AW61</f>
        <v>195</v>
      </c>
      <c r="AX59" s="110"/>
      <c r="AY59" s="21">
        <f>AY60+AY61</f>
        <v>195</v>
      </c>
      <c r="AZ59" s="110"/>
      <c r="BA59" s="110"/>
      <c r="BB59" s="9">
        <f t="shared" si="29"/>
        <v>0</v>
      </c>
      <c r="BC59" s="11">
        <f t="shared" si="30"/>
        <v>0</v>
      </c>
      <c r="BD59" s="11">
        <f t="shared" si="31"/>
        <v>0</v>
      </c>
      <c r="BE59" s="11">
        <f t="shared" si="32"/>
        <v>0</v>
      </c>
      <c r="BF59" s="11">
        <f t="shared" si="33"/>
        <v>0</v>
      </c>
      <c r="BG59" s="21">
        <f>BG60+BG61</f>
        <v>195</v>
      </c>
      <c r="BH59" s="110"/>
      <c r="BI59" s="21">
        <f>BI60+BI61</f>
        <v>195</v>
      </c>
      <c r="BJ59" s="110"/>
      <c r="BK59" s="110"/>
      <c r="BL59" s="21">
        <f>BL60+BL61</f>
        <v>0</v>
      </c>
      <c r="BM59" s="110"/>
      <c r="BN59" s="110"/>
      <c r="BO59" s="110"/>
      <c r="BP59" s="110"/>
      <c r="BQ59" s="21">
        <f>BQ60+BQ61</f>
        <v>195</v>
      </c>
      <c r="BR59" s="110"/>
      <c r="BS59" s="21">
        <f>BS60+BS61</f>
        <v>195</v>
      </c>
      <c r="BT59" s="110"/>
      <c r="BU59" s="110"/>
      <c r="BV59" s="21">
        <f>BV60+BV61</f>
        <v>192.5</v>
      </c>
      <c r="BW59" s="110"/>
      <c r="BX59" s="21">
        <f>BX60+BX61</f>
        <v>192.5</v>
      </c>
      <c r="BY59" s="110"/>
      <c r="BZ59" s="110"/>
      <c r="CA59" s="21">
        <f>CA60+CA61</f>
        <v>0</v>
      </c>
      <c r="CB59" s="130"/>
      <c r="CC59" s="130"/>
      <c r="CD59" s="130"/>
      <c r="CE59" s="130"/>
      <c r="CF59" s="114"/>
      <c r="CG59" s="21">
        <f>CG60+CG61</f>
        <v>0</v>
      </c>
      <c r="CH59" s="110"/>
      <c r="CI59" s="110"/>
      <c r="CJ59" s="110"/>
      <c r="CK59" s="110"/>
      <c r="CL59" s="21">
        <f>CL60+CL61</f>
        <v>2.5</v>
      </c>
      <c r="CM59" s="110"/>
      <c r="CN59" s="21">
        <f>CN60+CN61</f>
        <v>2.5</v>
      </c>
      <c r="CO59" s="110"/>
      <c r="CP59" s="110"/>
      <c r="CT59" s="21">
        <f>CT60+CT61</f>
        <v>0</v>
      </c>
      <c r="CU59" s="110"/>
      <c r="CV59" s="110"/>
      <c r="CW59" s="110"/>
      <c r="CX59" s="112"/>
      <c r="CY59" s="21">
        <f>CY60+CY61</f>
        <v>0</v>
      </c>
      <c r="CZ59" s="113"/>
      <c r="DA59" s="110"/>
      <c r="DB59" s="110"/>
      <c r="DC59" s="110"/>
      <c r="DD59" s="21">
        <f>DD60+DD61</f>
        <v>0</v>
      </c>
      <c r="DE59" s="110"/>
      <c r="DF59" s="110"/>
      <c r="DG59" s="110"/>
      <c r="DH59" s="110"/>
      <c r="DQ59" s="29"/>
      <c r="DR59" s="29"/>
      <c r="DS59" s="29"/>
      <c r="DT59" s="29"/>
      <c r="EE59" s="21">
        <f>EE60+EE61</f>
        <v>192.5</v>
      </c>
      <c r="EF59" s="56"/>
      <c r="EG59" s="21">
        <f>EG60+EG61</f>
        <v>192.5</v>
      </c>
      <c r="EH59" s="56"/>
      <c r="EI59" s="56"/>
      <c r="EJ59" s="6">
        <f>EJ60+EJ61</f>
        <v>0</v>
      </c>
      <c r="EK59" s="56"/>
      <c r="EL59" s="56"/>
      <c r="EM59" s="56"/>
      <c r="EN59" s="56"/>
      <c r="EO59" s="6">
        <f>EO60+EO61</f>
        <v>0</v>
      </c>
      <c r="EP59" s="56"/>
      <c r="EQ59" s="56"/>
      <c r="ER59" s="56"/>
      <c r="ES59" s="56"/>
      <c r="ET59" s="6">
        <f>ET60+ET61</f>
        <v>0</v>
      </c>
      <c r="EU59" s="56"/>
      <c r="EV59" s="56"/>
      <c r="EW59" s="56"/>
      <c r="EX59" s="56"/>
    </row>
    <row r="60" spans="1:160" ht="14.25" hidden="1" customHeight="1" x14ac:dyDescent="0.35">
      <c r="A60" s="132"/>
      <c r="B60" s="39" t="s">
        <v>70</v>
      </c>
      <c r="C60" s="39"/>
      <c r="D60" s="177">
        <v>65</v>
      </c>
      <c r="E60" s="181"/>
      <c r="F60" s="39"/>
      <c r="G60" s="39"/>
      <c r="H60" s="185"/>
      <c r="I60" s="181"/>
      <c r="J60" s="39"/>
      <c r="K60" s="9"/>
      <c r="L60" s="130"/>
      <c r="M60" s="148"/>
      <c r="N60" s="148"/>
      <c r="O60" s="148"/>
      <c r="P60" s="9">
        <v>65</v>
      </c>
      <c r="Q60" s="41"/>
      <c r="R60" s="9">
        <v>65</v>
      </c>
      <c r="S60" s="42"/>
      <c r="T60" s="42"/>
      <c r="U60" s="9">
        <v>65</v>
      </c>
      <c r="V60" s="41"/>
      <c r="W60" s="9">
        <v>65</v>
      </c>
      <c r="X60" s="9"/>
      <c r="Y60" s="42"/>
      <c r="Z60" s="42"/>
      <c r="AA60" s="9">
        <v>65</v>
      </c>
      <c r="AB60" s="41"/>
      <c r="AC60" s="9">
        <v>65</v>
      </c>
      <c r="AD60" s="42"/>
      <c r="AE60" s="42"/>
      <c r="AF60" s="9">
        <v>65</v>
      </c>
      <c r="AG60" s="41"/>
      <c r="AH60" s="9">
        <v>65</v>
      </c>
      <c r="AI60" s="42"/>
      <c r="AJ60" s="42"/>
      <c r="AK60" s="21"/>
      <c r="AL60" s="41"/>
      <c r="AM60" s="42"/>
      <c r="AN60" s="42"/>
      <c r="AO60" s="42"/>
      <c r="AP60" s="41"/>
      <c r="AQ60" s="41"/>
      <c r="AR60" s="42"/>
      <c r="AS60" s="42"/>
      <c r="AT60" s="42"/>
      <c r="AU60" s="42"/>
      <c r="AV60" s="42"/>
      <c r="AW60" s="9">
        <v>65</v>
      </c>
      <c r="AX60" s="110"/>
      <c r="AY60" s="9">
        <v>65</v>
      </c>
      <c r="AZ60" s="110"/>
      <c r="BA60" s="110"/>
      <c r="BB60" s="9">
        <f t="shared" si="29"/>
        <v>0</v>
      </c>
      <c r="BC60" s="11">
        <f t="shared" si="30"/>
        <v>0</v>
      </c>
      <c r="BD60" s="11">
        <f t="shared" si="31"/>
        <v>0</v>
      </c>
      <c r="BE60" s="11">
        <f t="shared" si="32"/>
        <v>0</v>
      </c>
      <c r="BF60" s="11">
        <f t="shared" si="33"/>
        <v>0</v>
      </c>
      <c r="BG60" s="9">
        <v>65</v>
      </c>
      <c r="BH60" s="110"/>
      <c r="BI60" s="9">
        <v>65</v>
      </c>
      <c r="BJ60" s="110"/>
      <c r="BK60" s="110"/>
      <c r="BL60" s="9"/>
      <c r="BM60" s="110"/>
      <c r="BN60" s="110"/>
      <c r="BO60" s="110"/>
      <c r="BP60" s="110"/>
      <c r="BQ60" s="9">
        <v>65</v>
      </c>
      <c r="BR60" s="110"/>
      <c r="BS60" s="9">
        <v>65</v>
      </c>
      <c r="BT60" s="110"/>
      <c r="BU60" s="110"/>
      <c r="BV60" s="9">
        <f>BX60</f>
        <v>62.5</v>
      </c>
      <c r="BW60" s="110"/>
      <c r="BX60" s="9">
        <v>62.5</v>
      </c>
      <c r="BY60" s="110"/>
      <c r="BZ60" s="110"/>
      <c r="CA60" s="9"/>
      <c r="CB60" s="130"/>
      <c r="CC60" s="130"/>
      <c r="CD60" s="130"/>
      <c r="CE60" s="130"/>
      <c r="CF60" s="114"/>
      <c r="CG60" s="9"/>
      <c r="CH60" s="110"/>
      <c r="CI60" s="110"/>
      <c r="CJ60" s="110"/>
      <c r="CK60" s="110"/>
      <c r="CL60" s="11">
        <f t="shared" ref="CL60:CL61" si="37">CM60+CN60+CO60+CP60</f>
        <v>2.5</v>
      </c>
      <c r="CM60" s="11"/>
      <c r="CN60" s="11">
        <f t="shared" ref="CN60:CN61" si="38">BS60-BX60</f>
        <v>2.5</v>
      </c>
      <c r="CO60" s="11"/>
      <c r="CP60" s="11"/>
      <c r="CT60" s="9"/>
      <c r="CU60" s="110"/>
      <c r="CV60" s="110"/>
      <c r="CW60" s="110"/>
      <c r="CX60" s="112"/>
      <c r="CY60" s="9"/>
      <c r="CZ60" s="113"/>
      <c r="DA60" s="110"/>
      <c r="DB60" s="110"/>
      <c r="DC60" s="110"/>
      <c r="DD60" s="9"/>
      <c r="DE60" s="110"/>
      <c r="DF60" s="110"/>
      <c r="DG60" s="110"/>
      <c r="DH60" s="110"/>
      <c r="DQ60" s="29"/>
      <c r="DR60" s="29"/>
      <c r="DS60" s="29"/>
      <c r="DT60" s="29"/>
      <c r="EE60" s="9">
        <f>EG60</f>
        <v>62.5</v>
      </c>
      <c r="EF60" s="56"/>
      <c r="EG60" s="9">
        <v>62.5</v>
      </c>
      <c r="EH60" s="56"/>
      <c r="EI60" s="56"/>
      <c r="EJ60" s="22"/>
      <c r="EK60" s="56"/>
      <c r="EL60" s="56"/>
      <c r="EM60" s="56"/>
      <c r="EN60" s="56"/>
      <c r="EO60" s="22"/>
      <c r="EP60" s="56"/>
      <c r="EQ60" s="56"/>
      <c r="ER60" s="56"/>
      <c r="ES60" s="56"/>
      <c r="ET60" s="22"/>
      <c r="EU60" s="56"/>
      <c r="EV60" s="56"/>
      <c r="EW60" s="56"/>
      <c r="EX60" s="56"/>
    </row>
    <row r="61" spans="1:160" ht="14.25" hidden="1" customHeight="1" x14ac:dyDescent="0.35">
      <c r="A61" s="132"/>
      <c r="B61" s="39" t="s">
        <v>79</v>
      </c>
      <c r="C61" s="39"/>
      <c r="D61" s="177">
        <v>130</v>
      </c>
      <c r="E61" s="181"/>
      <c r="F61" s="39"/>
      <c r="G61" s="39"/>
      <c r="H61" s="185"/>
      <c r="I61" s="181"/>
      <c r="J61" s="39"/>
      <c r="K61" s="9"/>
      <c r="L61" s="130"/>
      <c r="M61" s="148"/>
      <c r="N61" s="148"/>
      <c r="O61" s="148"/>
      <c r="P61" s="9">
        <v>130</v>
      </c>
      <c r="Q61" s="41"/>
      <c r="R61" s="9">
        <v>130</v>
      </c>
      <c r="S61" s="42"/>
      <c r="T61" s="42"/>
      <c r="U61" s="9"/>
      <c r="V61" s="41"/>
      <c r="W61" s="9">
        <v>130</v>
      </c>
      <c r="X61" s="9"/>
      <c r="Y61" s="42"/>
      <c r="Z61" s="42"/>
      <c r="AA61" s="9"/>
      <c r="AB61" s="41"/>
      <c r="AC61" s="9">
        <v>130</v>
      </c>
      <c r="AD61" s="42"/>
      <c r="AE61" s="42"/>
      <c r="AF61" s="9">
        <v>130</v>
      </c>
      <c r="AG61" s="41"/>
      <c r="AH61" s="9">
        <v>130</v>
      </c>
      <c r="AI61" s="42"/>
      <c r="AJ61" s="42"/>
      <c r="AK61" s="21"/>
      <c r="AL61" s="41"/>
      <c r="AM61" s="42"/>
      <c r="AN61" s="42"/>
      <c r="AO61" s="42"/>
      <c r="AP61" s="41"/>
      <c r="AQ61" s="41"/>
      <c r="AR61" s="42"/>
      <c r="AS61" s="42"/>
      <c r="AT61" s="42"/>
      <c r="AU61" s="42"/>
      <c r="AV61" s="42"/>
      <c r="AW61" s="9">
        <v>130</v>
      </c>
      <c r="AX61" s="110"/>
      <c r="AY61" s="9">
        <v>130</v>
      </c>
      <c r="AZ61" s="110"/>
      <c r="BA61" s="110"/>
      <c r="BB61" s="9"/>
      <c r="BC61" s="110"/>
      <c r="BD61" s="110">
        <f t="shared" si="31"/>
        <v>0</v>
      </c>
      <c r="BE61" s="110"/>
      <c r="BF61" s="110"/>
      <c r="BG61" s="9">
        <v>130</v>
      </c>
      <c r="BH61" s="110"/>
      <c r="BI61" s="9">
        <v>130</v>
      </c>
      <c r="BJ61" s="110"/>
      <c r="BK61" s="110"/>
      <c r="BL61" s="9"/>
      <c r="BM61" s="110"/>
      <c r="BN61" s="110"/>
      <c r="BO61" s="110"/>
      <c r="BP61" s="110"/>
      <c r="BQ61" s="9">
        <v>130</v>
      </c>
      <c r="BR61" s="110"/>
      <c r="BS61" s="9">
        <v>130</v>
      </c>
      <c r="BT61" s="110"/>
      <c r="BU61" s="110"/>
      <c r="BV61" s="9">
        <v>130</v>
      </c>
      <c r="BW61" s="110"/>
      <c r="BX61" s="9">
        <v>130</v>
      </c>
      <c r="BY61" s="110"/>
      <c r="BZ61" s="110"/>
      <c r="CA61" s="9"/>
      <c r="CB61" s="130"/>
      <c r="CC61" s="130"/>
      <c r="CD61" s="130"/>
      <c r="CE61" s="130"/>
      <c r="CF61" s="114"/>
      <c r="CG61" s="9"/>
      <c r="CH61" s="110"/>
      <c r="CI61" s="110"/>
      <c r="CJ61" s="110"/>
      <c r="CK61" s="110"/>
      <c r="CL61" s="11">
        <f t="shared" si="37"/>
        <v>0</v>
      </c>
      <c r="CM61" s="11"/>
      <c r="CN61" s="11">
        <f t="shared" si="38"/>
        <v>0</v>
      </c>
      <c r="CO61" s="11"/>
      <c r="CP61" s="11"/>
      <c r="CT61" s="9"/>
      <c r="CU61" s="110"/>
      <c r="CV61" s="110"/>
      <c r="CW61" s="110"/>
      <c r="CX61" s="112"/>
      <c r="CY61" s="9"/>
      <c r="CZ61" s="113"/>
      <c r="DA61" s="110"/>
      <c r="DB61" s="110"/>
      <c r="DC61" s="110"/>
      <c r="DD61" s="9"/>
      <c r="DE61" s="110"/>
      <c r="DF61" s="110"/>
      <c r="DG61" s="110"/>
      <c r="DH61" s="110"/>
      <c r="DQ61" s="29"/>
      <c r="DR61" s="29"/>
      <c r="DS61" s="29"/>
      <c r="DT61" s="29"/>
      <c r="EE61" s="9">
        <v>130</v>
      </c>
      <c r="EF61" s="56"/>
      <c r="EG61" s="9">
        <v>130</v>
      </c>
      <c r="EH61" s="56"/>
      <c r="EI61" s="56"/>
      <c r="EJ61" s="22"/>
      <c r="EK61" s="56"/>
      <c r="EL61" s="56"/>
      <c r="EM61" s="56"/>
      <c r="EN61" s="56"/>
      <c r="EO61" s="22"/>
      <c r="EP61" s="56"/>
      <c r="EQ61" s="56"/>
      <c r="ER61" s="56"/>
      <c r="ES61" s="56"/>
      <c r="ET61" s="22"/>
      <c r="EU61" s="56"/>
      <c r="EV61" s="56"/>
      <c r="EW61" s="56"/>
      <c r="EX61" s="56"/>
    </row>
    <row r="62" spans="1:160" ht="14.25" hidden="1" customHeight="1" x14ac:dyDescent="0.35">
      <c r="A62" s="132"/>
      <c r="B62" s="133" t="s">
        <v>73</v>
      </c>
      <c r="C62" s="133"/>
      <c r="D62" s="178"/>
      <c r="E62" s="182"/>
      <c r="F62" s="133"/>
      <c r="G62" s="133"/>
      <c r="H62" s="186"/>
      <c r="I62" s="182"/>
      <c r="J62" s="133"/>
      <c r="K62" s="130"/>
      <c r="L62" s="130"/>
      <c r="M62" s="148"/>
      <c r="N62" s="148"/>
      <c r="O62" s="148"/>
      <c r="P62" s="21"/>
      <c r="Q62" s="41"/>
      <c r="R62" s="42"/>
      <c r="S62" s="42"/>
      <c r="T62" s="42"/>
      <c r="U62" s="21"/>
      <c r="V62" s="41"/>
      <c r="W62" s="42"/>
      <c r="X62" s="42"/>
      <c r="Y62" s="42"/>
      <c r="Z62" s="42"/>
      <c r="AA62" s="21"/>
      <c r="AB62" s="41"/>
      <c r="AC62" s="42"/>
      <c r="AD62" s="42"/>
      <c r="AE62" s="42"/>
      <c r="AF62" s="21"/>
      <c r="AG62" s="41"/>
      <c r="AH62" s="42"/>
      <c r="AI62" s="42"/>
      <c r="AJ62" s="42"/>
      <c r="AK62" s="21"/>
      <c r="AL62" s="41"/>
      <c r="AM62" s="42"/>
      <c r="AN62" s="42"/>
      <c r="AO62" s="42"/>
      <c r="AP62" s="41"/>
      <c r="AQ62" s="41"/>
      <c r="AR62" s="42"/>
      <c r="AS62" s="42"/>
      <c r="AT62" s="42"/>
      <c r="AU62" s="42"/>
      <c r="AV62" s="42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30"/>
      <c r="CB62" s="130"/>
      <c r="CC62" s="130"/>
      <c r="CD62" s="130"/>
      <c r="CE62" s="130"/>
      <c r="CF62" s="114"/>
      <c r="CG62" s="110"/>
      <c r="CH62" s="110"/>
      <c r="CI62" s="110"/>
      <c r="CJ62" s="110"/>
      <c r="CK62" s="110"/>
      <c r="CL62" s="110"/>
      <c r="CM62" s="110"/>
      <c r="CN62" s="110"/>
      <c r="CO62" s="110"/>
      <c r="CP62" s="110"/>
      <c r="CT62" s="110"/>
      <c r="CU62" s="110"/>
      <c r="CV62" s="110"/>
      <c r="CW62" s="110"/>
      <c r="CX62" s="112"/>
      <c r="CY62" s="110"/>
      <c r="CZ62" s="113"/>
      <c r="DA62" s="110"/>
      <c r="DB62" s="110"/>
      <c r="DC62" s="110"/>
      <c r="DD62" s="110"/>
      <c r="DE62" s="110"/>
      <c r="DF62" s="110"/>
      <c r="DG62" s="110"/>
      <c r="DH62" s="110"/>
      <c r="DQ62" s="29"/>
      <c r="DR62" s="29"/>
      <c r="DS62" s="29"/>
      <c r="DT62" s="29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</row>
    <row r="63" spans="1:160" ht="26.25" hidden="1" thickTop="1" x14ac:dyDescent="0.35">
      <c r="A63" s="246" t="s">
        <v>60</v>
      </c>
      <c r="B63" s="247"/>
      <c r="C63" s="131"/>
      <c r="D63" s="178" t="e">
        <f t="shared" ref="D63" si="39">D49+D53</f>
        <v>#REF!</v>
      </c>
      <c r="E63" s="183"/>
      <c r="F63" s="131"/>
      <c r="G63" s="131"/>
      <c r="H63" s="187"/>
      <c r="I63" s="183"/>
      <c r="J63" s="131"/>
      <c r="K63" s="21" t="e">
        <f t="shared" ref="K63:O63" si="40">K49+K53</f>
        <v>#REF!</v>
      </c>
      <c r="L63" s="21" t="e">
        <f t="shared" si="40"/>
        <v>#REF!</v>
      </c>
      <c r="M63" s="140" t="e">
        <f t="shared" si="40"/>
        <v>#REF!</v>
      </c>
      <c r="N63" s="140" t="e">
        <f t="shared" si="40"/>
        <v>#REF!</v>
      </c>
      <c r="O63" s="140" t="e">
        <f t="shared" si="40"/>
        <v>#REF!</v>
      </c>
      <c r="P63" s="36" t="e">
        <f t="shared" ref="P63:AE63" si="41">P49+P53</f>
        <v>#REF!</v>
      </c>
      <c r="Q63" s="36" t="e">
        <f t="shared" si="41"/>
        <v>#REF!</v>
      </c>
      <c r="R63" s="36" t="e">
        <f t="shared" si="41"/>
        <v>#REF!</v>
      </c>
      <c r="S63" s="36" t="e">
        <f t="shared" si="41"/>
        <v>#REF!</v>
      </c>
      <c r="T63" s="36" t="e">
        <f t="shared" si="41"/>
        <v>#REF!</v>
      </c>
      <c r="U63" s="36" t="e">
        <f t="shared" si="41"/>
        <v>#REF!</v>
      </c>
      <c r="V63" s="36" t="e">
        <f t="shared" si="41"/>
        <v>#REF!</v>
      </c>
      <c r="W63" s="36" t="e">
        <f t="shared" si="41"/>
        <v>#REF!</v>
      </c>
      <c r="X63" s="36"/>
      <c r="Y63" s="36" t="e">
        <f t="shared" si="41"/>
        <v>#REF!</v>
      </c>
      <c r="Z63" s="36" t="e">
        <f t="shared" si="41"/>
        <v>#REF!</v>
      </c>
      <c r="AA63" s="36" t="e">
        <f t="shared" si="41"/>
        <v>#REF!</v>
      </c>
      <c r="AB63" s="36" t="e">
        <f t="shared" si="41"/>
        <v>#REF!</v>
      </c>
      <c r="AC63" s="36" t="e">
        <f t="shared" si="41"/>
        <v>#REF!</v>
      </c>
      <c r="AD63" s="36" t="e">
        <f t="shared" si="41"/>
        <v>#REF!</v>
      </c>
      <c r="AE63" s="36" t="e">
        <f t="shared" si="41"/>
        <v>#REF!</v>
      </c>
      <c r="AF63" s="36" t="e">
        <f t="shared" ref="AF63:BK63" si="42">AF49+AF53</f>
        <v>#REF!</v>
      </c>
      <c r="AG63" s="36" t="e">
        <f t="shared" si="42"/>
        <v>#REF!</v>
      </c>
      <c r="AH63" s="36" t="e">
        <f t="shared" si="42"/>
        <v>#REF!</v>
      </c>
      <c r="AI63" s="36" t="e">
        <f t="shared" si="42"/>
        <v>#REF!</v>
      </c>
      <c r="AJ63" s="36" t="e">
        <f t="shared" si="42"/>
        <v>#REF!</v>
      </c>
      <c r="AK63" s="36" t="e">
        <f t="shared" si="42"/>
        <v>#REF!</v>
      </c>
      <c r="AL63" s="36" t="e">
        <f t="shared" si="42"/>
        <v>#REF!</v>
      </c>
      <c r="AM63" s="36" t="e">
        <f t="shared" si="42"/>
        <v>#REF!</v>
      </c>
      <c r="AN63" s="36" t="e">
        <f t="shared" si="42"/>
        <v>#REF!</v>
      </c>
      <c r="AO63" s="36" t="e">
        <f t="shared" si="42"/>
        <v>#REF!</v>
      </c>
      <c r="AP63" s="36">
        <f t="shared" si="42"/>
        <v>0</v>
      </c>
      <c r="AQ63" s="36">
        <f t="shared" si="42"/>
        <v>0</v>
      </c>
      <c r="AR63" s="36">
        <f t="shared" si="42"/>
        <v>0</v>
      </c>
      <c r="AS63" s="36">
        <f t="shared" si="42"/>
        <v>0</v>
      </c>
      <c r="AT63" s="36">
        <f t="shared" si="42"/>
        <v>0</v>
      </c>
      <c r="AU63" s="36">
        <f t="shared" si="42"/>
        <v>0</v>
      </c>
      <c r="AV63" s="36">
        <f t="shared" si="42"/>
        <v>0</v>
      </c>
      <c r="AW63" s="36" t="e">
        <f t="shared" si="42"/>
        <v>#REF!</v>
      </c>
      <c r="AX63" s="36" t="e">
        <f t="shared" si="42"/>
        <v>#REF!</v>
      </c>
      <c r="AY63" s="36" t="e">
        <f t="shared" si="42"/>
        <v>#REF!</v>
      </c>
      <c r="AZ63" s="36" t="e">
        <f t="shared" si="42"/>
        <v>#REF!</v>
      </c>
      <c r="BA63" s="36" t="e">
        <f t="shared" si="42"/>
        <v>#REF!</v>
      </c>
      <c r="BB63" s="36" t="e">
        <f t="shared" si="42"/>
        <v>#REF!</v>
      </c>
      <c r="BC63" s="36" t="e">
        <f t="shared" si="42"/>
        <v>#REF!</v>
      </c>
      <c r="BD63" s="36" t="e">
        <f t="shared" si="42"/>
        <v>#REF!</v>
      </c>
      <c r="BE63" s="36" t="e">
        <f t="shared" si="42"/>
        <v>#REF!</v>
      </c>
      <c r="BF63" s="36" t="e">
        <f t="shared" si="42"/>
        <v>#REF!</v>
      </c>
      <c r="BG63" s="36" t="e">
        <f t="shared" si="42"/>
        <v>#REF!</v>
      </c>
      <c r="BH63" s="36" t="e">
        <f t="shared" si="42"/>
        <v>#REF!</v>
      </c>
      <c r="BI63" s="36" t="e">
        <f t="shared" si="42"/>
        <v>#REF!</v>
      </c>
      <c r="BJ63" s="36" t="e">
        <f t="shared" si="42"/>
        <v>#REF!</v>
      </c>
      <c r="BK63" s="36" t="e">
        <f t="shared" si="42"/>
        <v>#REF!</v>
      </c>
      <c r="BL63" s="36" t="e">
        <f t="shared" ref="BL63:CE63" si="43">BL49+BL53</f>
        <v>#REF!</v>
      </c>
      <c r="BM63" s="36" t="e">
        <f t="shared" si="43"/>
        <v>#REF!</v>
      </c>
      <c r="BN63" s="36" t="e">
        <f t="shared" si="43"/>
        <v>#REF!</v>
      </c>
      <c r="BO63" s="36" t="e">
        <f t="shared" si="43"/>
        <v>#REF!</v>
      </c>
      <c r="BP63" s="36" t="e">
        <f t="shared" si="43"/>
        <v>#REF!</v>
      </c>
      <c r="BQ63" s="36" t="e">
        <f t="shared" si="43"/>
        <v>#REF!</v>
      </c>
      <c r="BR63" s="36" t="e">
        <f t="shared" si="43"/>
        <v>#REF!</v>
      </c>
      <c r="BS63" s="36" t="e">
        <f t="shared" si="43"/>
        <v>#REF!</v>
      </c>
      <c r="BT63" s="36" t="e">
        <f t="shared" si="43"/>
        <v>#REF!</v>
      </c>
      <c r="BU63" s="36" t="e">
        <f t="shared" si="43"/>
        <v>#REF!</v>
      </c>
      <c r="BV63" s="36" t="e">
        <f t="shared" si="43"/>
        <v>#REF!</v>
      </c>
      <c r="BW63" s="36" t="e">
        <f t="shared" si="43"/>
        <v>#REF!</v>
      </c>
      <c r="BX63" s="36" t="e">
        <f t="shared" si="43"/>
        <v>#REF!</v>
      </c>
      <c r="BY63" s="36" t="e">
        <f t="shared" si="43"/>
        <v>#REF!</v>
      </c>
      <c r="BZ63" s="36" t="e">
        <f t="shared" si="43"/>
        <v>#REF!</v>
      </c>
      <c r="CA63" s="21" t="e">
        <f t="shared" si="43"/>
        <v>#REF!</v>
      </c>
      <c r="CB63" s="21" t="e">
        <f t="shared" si="43"/>
        <v>#REF!</v>
      </c>
      <c r="CC63" s="21" t="e">
        <f t="shared" si="43"/>
        <v>#REF!</v>
      </c>
      <c r="CD63" s="21" t="e">
        <f t="shared" si="43"/>
        <v>#REF!</v>
      </c>
      <c r="CE63" s="21" t="e">
        <f t="shared" si="43"/>
        <v>#REF!</v>
      </c>
      <c r="CG63" s="36" t="e">
        <f t="shared" ref="CG63:CP63" si="44">CG49+CG53</f>
        <v>#REF!</v>
      </c>
      <c r="CH63" s="36" t="e">
        <f t="shared" si="44"/>
        <v>#REF!</v>
      </c>
      <c r="CI63" s="36" t="e">
        <f t="shared" si="44"/>
        <v>#REF!</v>
      </c>
      <c r="CJ63" s="36" t="e">
        <f t="shared" si="44"/>
        <v>#REF!</v>
      </c>
      <c r="CK63" s="36" t="e">
        <f t="shared" si="44"/>
        <v>#REF!</v>
      </c>
      <c r="CL63" s="36" t="e">
        <f t="shared" si="44"/>
        <v>#REF!</v>
      </c>
      <c r="CM63" s="36"/>
      <c r="CN63" s="36" t="e">
        <f t="shared" si="44"/>
        <v>#REF!</v>
      </c>
      <c r="CO63" s="36" t="e">
        <f t="shared" si="44"/>
        <v>#REF!</v>
      </c>
      <c r="CP63" s="36" t="e">
        <f t="shared" si="44"/>
        <v>#REF!</v>
      </c>
      <c r="CT63" s="36" t="e">
        <f t="shared" ref="CT63:DH63" si="45">CT49+CT53</f>
        <v>#REF!</v>
      </c>
      <c r="CU63" s="36" t="e">
        <f t="shared" si="45"/>
        <v>#REF!</v>
      </c>
      <c r="CV63" s="36" t="e">
        <f t="shared" si="45"/>
        <v>#REF!</v>
      </c>
      <c r="CW63" s="36" t="e">
        <f t="shared" si="45"/>
        <v>#REF!</v>
      </c>
      <c r="CX63" s="105" t="e">
        <f t="shared" si="45"/>
        <v>#REF!</v>
      </c>
      <c r="CY63" s="36" t="e">
        <f t="shared" si="45"/>
        <v>#REF!</v>
      </c>
      <c r="CZ63" s="89" t="e">
        <f t="shared" si="45"/>
        <v>#REF!</v>
      </c>
      <c r="DA63" s="36" t="e">
        <f t="shared" si="45"/>
        <v>#REF!</v>
      </c>
      <c r="DB63" s="36" t="e">
        <f t="shared" si="45"/>
        <v>#REF!</v>
      </c>
      <c r="DC63" s="36" t="e">
        <f t="shared" si="45"/>
        <v>#REF!</v>
      </c>
      <c r="DD63" s="36" t="e">
        <f t="shared" si="45"/>
        <v>#REF!</v>
      </c>
      <c r="DE63" s="36" t="e">
        <f t="shared" si="45"/>
        <v>#REF!</v>
      </c>
      <c r="DF63" s="36" t="e">
        <f t="shared" si="45"/>
        <v>#REF!</v>
      </c>
      <c r="DG63" s="36" t="e">
        <f t="shared" si="45"/>
        <v>#REF!</v>
      </c>
      <c r="DH63" s="36" t="e">
        <f t="shared" si="45"/>
        <v>#REF!</v>
      </c>
      <c r="DQ63" s="29"/>
      <c r="DR63" s="29"/>
      <c r="DS63" s="29"/>
      <c r="DT63" s="29"/>
      <c r="EE63" s="6" t="e">
        <f>EF63+EG63+EH63+EI63</f>
        <v>#REF!</v>
      </c>
      <c r="EF63" s="6" t="e">
        <f t="shared" ref="EF63:EX63" si="46">EF49+EF53</f>
        <v>#REF!</v>
      </c>
      <c r="EG63" s="6" t="e">
        <f t="shared" si="46"/>
        <v>#REF!</v>
      </c>
      <c r="EH63" s="6" t="e">
        <f t="shared" si="46"/>
        <v>#REF!</v>
      </c>
      <c r="EI63" s="6" t="e">
        <f t="shared" si="46"/>
        <v>#REF!</v>
      </c>
      <c r="EJ63" s="6" t="e">
        <f t="shared" si="46"/>
        <v>#REF!</v>
      </c>
      <c r="EK63" s="6" t="e">
        <f t="shared" si="46"/>
        <v>#REF!</v>
      </c>
      <c r="EL63" s="6" t="e">
        <f t="shared" si="46"/>
        <v>#REF!</v>
      </c>
      <c r="EM63" s="6" t="e">
        <f t="shared" si="46"/>
        <v>#REF!</v>
      </c>
      <c r="EN63" s="6" t="e">
        <f t="shared" si="46"/>
        <v>#REF!</v>
      </c>
      <c r="EO63" s="6" t="e">
        <f t="shared" si="46"/>
        <v>#REF!</v>
      </c>
      <c r="EP63" s="6" t="e">
        <f t="shared" si="46"/>
        <v>#REF!</v>
      </c>
      <c r="EQ63" s="6" t="e">
        <f t="shared" si="46"/>
        <v>#REF!</v>
      </c>
      <c r="ER63" s="6" t="e">
        <f t="shared" si="46"/>
        <v>#REF!</v>
      </c>
      <c r="ES63" s="6" t="e">
        <f t="shared" si="46"/>
        <v>#REF!</v>
      </c>
      <c r="ET63" s="6" t="e">
        <f t="shared" si="46"/>
        <v>#REF!</v>
      </c>
      <c r="EU63" s="6" t="e">
        <f t="shared" si="46"/>
        <v>#REF!</v>
      </c>
      <c r="EV63" s="6" t="e">
        <f t="shared" si="46"/>
        <v>#REF!</v>
      </c>
      <c r="EW63" s="6" t="e">
        <f t="shared" si="46"/>
        <v>#REF!</v>
      </c>
      <c r="EX63" s="6" t="e">
        <f t="shared" si="46"/>
        <v>#REF!</v>
      </c>
    </row>
    <row r="64" spans="1:160" s="29" customFormat="1" ht="19.5" hidden="1" customHeight="1" x14ac:dyDescent="0.35">
      <c r="A64" s="38"/>
      <c r="B64" s="39" t="s">
        <v>69</v>
      </c>
      <c r="C64" s="39"/>
      <c r="D64" s="179" t="e">
        <f>#REF!+#REF!+#REF!+#REF!</f>
        <v>#REF!</v>
      </c>
      <c r="E64" s="181"/>
      <c r="F64" s="39"/>
      <c r="G64" s="39"/>
      <c r="H64" s="185"/>
      <c r="I64" s="181"/>
      <c r="J64" s="39"/>
      <c r="K64" s="11" t="e">
        <f>L64+M64+N64+O64</f>
        <v>#VALUE!</v>
      </c>
      <c r="L64" s="9" t="e">
        <f>L50+L54</f>
        <v>#VALUE!</v>
      </c>
      <c r="M64" s="144" t="e">
        <f>M50+M54</f>
        <v>#REF!</v>
      </c>
      <c r="N64" s="144" t="e">
        <f>N50+N54</f>
        <v>#REF!</v>
      </c>
      <c r="O64" s="144" t="e">
        <f>O50+O54</f>
        <v>#REF!</v>
      </c>
      <c r="P64" s="11">
        <f>Q64+R64+S64+T64</f>
        <v>56517.30906</v>
      </c>
      <c r="Q64" s="9">
        <f>Q50+Q54</f>
        <v>56002.30906</v>
      </c>
      <c r="R64" s="9">
        <f>R50+R54</f>
        <v>515</v>
      </c>
      <c r="S64" s="9">
        <f>S50+S54</f>
        <v>0</v>
      </c>
      <c r="T64" s="9">
        <f>T50+T54</f>
        <v>0</v>
      </c>
      <c r="U64" s="11">
        <f>V64+W64+Y64+Z64</f>
        <v>56517.30906</v>
      </c>
      <c r="V64" s="9">
        <f>V50+V54</f>
        <v>56002.30906</v>
      </c>
      <c r="W64" s="9">
        <f>W50+W54</f>
        <v>515</v>
      </c>
      <c r="X64" s="9"/>
      <c r="Y64" s="9">
        <f>Y50+Y54</f>
        <v>0</v>
      </c>
      <c r="Z64" s="9">
        <f>Z50+Z54</f>
        <v>0</v>
      </c>
      <c r="AA64" s="11">
        <f>AB64+AC64+AD64+AE64</f>
        <v>56517.30906</v>
      </c>
      <c r="AB64" s="9">
        <f>AB50+AB54</f>
        <v>56002.30906</v>
      </c>
      <c r="AC64" s="9">
        <f>AC50+AC54</f>
        <v>515</v>
      </c>
      <c r="AD64" s="9">
        <f>AD50+AD54</f>
        <v>0</v>
      </c>
      <c r="AE64" s="9">
        <f>AE50+AE54</f>
        <v>0</v>
      </c>
      <c r="AF64" s="11">
        <f>AG64+AH64+AI64+AJ64</f>
        <v>56517.30906</v>
      </c>
      <c r="AG64" s="9">
        <f>AG50+AG54</f>
        <v>56002.30906</v>
      </c>
      <c r="AH64" s="9">
        <f>AH50+AH54</f>
        <v>515</v>
      </c>
      <c r="AI64" s="9">
        <f>AI50+AI54</f>
        <v>0</v>
      </c>
      <c r="AJ64" s="9">
        <f>AJ50+AJ54</f>
        <v>0</v>
      </c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11">
        <f>AX64+AY64+AZ64+BA64</f>
        <v>56517.30906</v>
      </c>
      <c r="AX64" s="9">
        <f>AX50+AX54</f>
        <v>56002.30906</v>
      </c>
      <c r="AY64" s="9">
        <f>AY50+AY54</f>
        <v>515</v>
      </c>
      <c r="AZ64" s="9">
        <f>AZ50+AZ54</f>
        <v>0</v>
      </c>
      <c r="BA64" s="9">
        <f>BA50+BA54</f>
        <v>0</v>
      </c>
      <c r="BB64" s="11">
        <f>BC64+BD64+BE64+BF64</f>
        <v>0</v>
      </c>
      <c r="BC64" s="9">
        <f>BC50+BC54</f>
        <v>0</v>
      </c>
      <c r="BD64" s="9">
        <f>BD50+BD54</f>
        <v>0</v>
      </c>
      <c r="BE64" s="9">
        <f>BE50+BE54</f>
        <v>0</v>
      </c>
      <c r="BF64" s="9">
        <f>BF50+BF54</f>
        <v>0</v>
      </c>
      <c r="BG64" s="11" t="e">
        <f>BH64+BI64+BJ64+BK64</f>
        <v>#REF!</v>
      </c>
      <c r="BH64" s="9">
        <f>BH50+BH54</f>
        <v>7614.3490599999996</v>
      </c>
      <c r="BI64" s="9" t="e">
        <f>BI50+BI54</f>
        <v>#REF!</v>
      </c>
      <c r="BJ64" s="9" t="e">
        <f>BJ50+BJ54</f>
        <v>#REF!</v>
      </c>
      <c r="BK64" s="9" t="e">
        <f>BK50+BK54</f>
        <v>#REF!</v>
      </c>
      <c r="BL64" s="11" t="e">
        <f>BM64+BN64+BO64+BP64</f>
        <v>#REF!</v>
      </c>
      <c r="BM64" s="9">
        <f>BM50+BM54</f>
        <v>0</v>
      </c>
      <c r="BN64" s="9" t="e">
        <f>BN50+BN54</f>
        <v>#REF!</v>
      </c>
      <c r="BO64" s="9" t="e">
        <f>BO50+BO54</f>
        <v>#REF!</v>
      </c>
      <c r="BP64" s="9" t="e">
        <f>BP50+BP54</f>
        <v>#REF!</v>
      </c>
      <c r="BQ64" s="11">
        <f>BR64+BS64+BT64+BU64</f>
        <v>8129.3490599999996</v>
      </c>
      <c r="BR64" s="9">
        <f>BR50+BR54</f>
        <v>7614.3490599999996</v>
      </c>
      <c r="BS64" s="9">
        <f>BS50+BS54</f>
        <v>515</v>
      </c>
      <c r="BT64" s="9">
        <f>BT50+BT54</f>
        <v>0</v>
      </c>
      <c r="BU64" s="9">
        <f>BU50+BU54</f>
        <v>0</v>
      </c>
      <c r="BV64" s="11" t="e">
        <f>BW64+BX64+BY64+BZ64</f>
        <v>#REF!</v>
      </c>
      <c r="BW64" s="9">
        <f>BW50+BW54</f>
        <v>7614.3490599999996</v>
      </c>
      <c r="BX64" s="9" t="e">
        <f>BX50+BX54</f>
        <v>#REF!</v>
      </c>
      <c r="BY64" s="9" t="e">
        <f>BY50+BY54</f>
        <v>#REF!</v>
      </c>
      <c r="BZ64" s="9" t="e">
        <f>BZ50+BZ54</f>
        <v>#REF!</v>
      </c>
      <c r="CA64" s="11" t="e">
        <f>CB64+CC64+CD64+CE64</f>
        <v>#REF!</v>
      </c>
      <c r="CB64" s="9">
        <f>CB50+CB54</f>
        <v>0</v>
      </c>
      <c r="CC64" s="9" t="e">
        <f>CC50+CC54</f>
        <v>#REF!</v>
      </c>
      <c r="CD64" s="9" t="e">
        <f>CD50+CD54</f>
        <v>#REF!</v>
      </c>
      <c r="CE64" s="9" t="e">
        <f>CE50+CE54</f>
        <v>#REF!</v>
      </c>
      <c r="CF64" s="21"/>
      <c r="CG64" s="11" t="e">
        <f>CH64+CI64+CJ64+CK64</f>
        <v>#REF!</v>
      </c>
      <c r="CH64" s="9">
        <f>CH50+CH54</f>
        <v>0</v>
      </c>
      <c r="CI64" s="9" t="e">
        <f>CI50+CI54</f>
        <v>#REF!</v>
      </c>
      <c r="CJ64" s="9" t="e">
        <f>CJ50+CJ54</f>
        <v>#REF!</v>
      </c>
      <c r="CK64" s="9" t="e">
        <f>CK50+CK54</f>
        <v>#REF!</v>
      </c>
      <c r="CL64" s="11" t="e">
        <f>CM64+CN64+CO64+CP64</f>
        <v>#REF!</v>
      </c>
      <c r="CM64" s="9">
        <f>CM50+CM54</f>
        <v>0</v>
      </c>
      <c r="CN64" s="9" t="e">
        <f>CN50+CN54</f>
        <v>#REF!</v>
      </c>
      <c r="CO64" s="9" t="e">
        <f>CO50+CO54</f>
        <v>#REF!</v>
      </c>
      <c r="CP64" s="9" t="e">
        <f>CP50+CP54</f>
        <v>#REF!</v>
      </c>
      <c r="CQ64" s="92"/>
      <c r="CR64" s="40"/>
      <c r="CS64" s="40"/>
      <c r="CT64" s="11" t="e">
        <f>CU64+CV64+CW64+CX64</f>
        <v>#REF!</v>
      </c>
      <c r="CU64" s="9">
        <f>CU50+CU54</f>
        <v>0</v>
      </c>
      <c r="CV64" s="9" t="e">
        <f>CV50+CV54</f>
        <v>#REF!</v>
      </c>
      <c r="CW64" s="9" t="e">
        <f>CW50+CW54</f>
        <v>#REF!</v>
      </c>
      <c r="CX64" s="102" t="e">
        <f>CX50+CX54</f>
        <v>#REF!</v>
      </c>
      <c r="CY64" s="9" t="e">
        <f>CZ64+DA64+DB64+DC64</f>
        <v>#REF!</v>
      </c>
      <c r="CZ64" s="11" t="e">
        <f>CZ50+CZ54</f>
        <v>#REF!</v>
      </c>
      <c r="DA64" s="9" t="e">
        <f>DA50+DA54</f>
        <v>#REF!</v>
      </c>
      <c r="DB64" s="9" t="e">
        <f>DB50+DB54</f>
        <v>#REF!</v>
      </c>
      <c r="DC64" s="9" t="e">
        <f>DC50+DC54</f>
        <v>#REF!</v>
      </c>
      <c r="DD64" s="11" t="e">
        <f>DE64+DF64+DG64+DH64</f>
        <v>#REF!</v>
      </c>
      <c r="DE64" s="9">
        <f>DE50+DE54</f>
        <v>0</v>
      </c>
      <c r="DF64" s="9" t="e">
        <f>DF50+DF54</f>
        <v>#REF!</v>
      </c>
      <c r="DG64" s="9" t="e">
        <f>DG50+DG54</f>
        <v>#REF!</v>
      </c>
      <c r="DH64" s="9" t="e">
        <f>DH50+DH54</f>
        <v>#REF!</v>
      </c>
      <c r="DI64" s="40"/>
      <c r="DJ64" s="40"/>
      <c r="DK64" s="40"/>
      <c r="DL64" s="32"/>
      <c r="DN64" s="32"/>
      <c r="DO64" s="32"/>
      <c r="DV64" s="68"/>
      <c r="DW64" s="68"/>
      <c r="DX64" s="68"/>
      <c r="DY64" s="68"/>
      <c r="DZ64" s="68"/>
      <c r="EA64" s="68"/>
      <c r="EB64" s="68"/>
      <c r="EE64" s="5" t="e">
        <f>EF64+EG64+EH64+EI64</f>
        <v>#REF!</v>
      </c>
      <c r="EF64" s="22">
        <f>EF50+EF54</f>
        <v>7614.3490599999996</v>
      </c>
      <c r="EG64" s="22" t="e">
        <f>EG50+EG54</f>
        <v>#REF!</v>
      </c>
      <c r="EH64" s="22" t="e">
        <f>EH50+EH54</f>
        <v>#REF!</v>
      </c>
      <c r="EI64" s="22" t="e">
        <f>EI50+EI54</f>
        <v>#REF!</v>
      </c>
      <c r="EJ64" s="5" t="e">
        <f>EK64+EL64+EM64+EN64</f>
        <v>#REF!</v>
      </c>
      <c r="EK64" s="22">
        <f>EK50+EK54</f>
        <v>0</v>
      </c>
      <c r="EL64" s="22" t="e">
        <f>EL50+EL54</f>
        <v>#REF!</v>
      </c>
      <c r="EM64" s="22" t="e">
        <f>EM50+EM54</f>
        <v>#REF!</v>
      </c>
      <c r="EN64" s="22" t="e">
        <f>EN50+EN54</f>
        <v>#REF!</v>
      </c>
      <c r="EO64" s="5" t="e">
        <f>EP64+EQ64+ER64+ES64</f>
        <v>#REF!</v>
      </c>
      <c r="EP64" s="22">
        <f>EP50+EP54</f>
        <v>7614.3490599999996</v>
      </c>
      <c r="EQ64" s="22" t="e">
        <f>EQ50+EQ54</f>
        <v>#REF!</v>
      </c>
      <c r="ER64" s="22" t="e">
        <f>ER50+ER54</f>
        <v>#REF!</v>
      </c>
      <c r="ES64" s="22" t="e">
        <f>ES50+ES54</f>
        <v>#REF!</v>
      </c>
      <c r="ET64" s="5" t="e">
        <f>EU64+EV64+EW64+EX64</f>
        <v>#REF!</v>
      </c>
      <c r="EU64" s="22">
        <f>EU50+EU54</f>
        <v>0</v>
      </c>
      <c r="EV64" s="22" t="e">
        <f>EV50+EV54</f>
        <v>#REF!</v>
      </c>
      <c r="EW64" s="22" t="e">
        <f>EW50+EW54</f>
        <v>#REF!</v>
      </c>
      <c r="EX64" s="22" t="e">
        <f>EX50+EX54</f>
        <v>#REF!</v>
      </c>
      <c r="FA64" s="213"/>
      <c r="FB64" s="204"/>
      <c r="FD64" s="208"/>
    </row>
    <row r="65" spans="3:160" ht="26.25" thickTop="1" x14ac:dyDescent="0.35">
      <c r="FA65" s="214"/>
    </row>
    <row r="66" spans="3:160" x14ac:dyDescent="0.35">
      <c r="C66" s="218"/>
      <c r="D66" s="219"/>
      <c r="E66" s="220"/>
      <c r="F66" s="218"/>
      <c r="G66" s="218"/>
      <c r="H66" s="219"/>
      <c r="I66" s="220"/>
      <c r="J66" s="218"/>
    </row>
    <row r="68" spans="3:160" x14ac:dyDescent="0.35">
      <c r="E68" s="224"/>
    </row>
    <row r="76" spans="3:160" x14ac:dyDescent="0.35">
      <c r="FD76" s="201">
        <f>FD38-FD39</f>
        <v>0</v>
      </c>
    </row>
  </sheetData>
  <mergeCells count="52">
    <mergeCell ref="H3:J3"/>
    <mergeCell ref="DV5:DX6"/>
    <mergeCell ref="EA5:EB6"/>
    <mergeCell ref="DY5:DZ6"/>
    <mergeCell ref="EJ6:EN6"/>
    <mergeCell ref="A4:J5"/>
    <mergeCell ref="P6:T6"/>
    <mergeCell ref="CR6:CR7"/>
    <mergeCell ref="BV6:BZ6"/>
    <mergeCell ref="CL6:CP6"/>
    <mergeCell ref="CF6:CF7"/>
    <mergeCell ref="CA6:CE6"/>
    <mergeCell ref="CG6:CK6"/>
    <mergeCell ref="AP6:AT6"/>
    <mergeCell ref="BL6:BP6"/>
    <mergeCell ref="DR6:DR7"/>
    <mergeCell ref="ET6:EX6"/>
    <mergeCell ref="DT6:DT7"/>
    <mergeCell ref="B6:B7"/>
    <mergeCell ref="AF6:AJ6"/>
    <mergeCell ref="AW6:BA6"/>
    <mergeCell ref="AA6:AE6"/>
    <mergeCell ref="U6:Z6"/>
    <mergeCell ref="C6:F6"/>
    <mergeCell ref="G6:J6"/>
    <mergeCell ref="K6:O6"/>
    <mergeCell ref="BB6:BF6"/>
    <mergeCell ref="BQ6:BU6"/>
    <mergeCell ref="BG6:BK6"/>
    <mergeCell ref="AK6:AO6"/>
    <mergeCell ref="A63:B63"/>
    <mergeCell ref="A59:B59"/>
    <mergeCell ref="A49:B49"/>
    <mergeCell ref="EO6:ES6"/>
    <mergeCell ref="EE6:EI6"/>
    <mergeCell ref="DQ6:DQ7"/>
    <mergeCell ref="CS6:CS7"/>
    <mergeCell ref="CT6:CX6"/>
    <mergeCell ref="DN6:DN7"/>
    <mergeCell ref="DO6:DO7"/>
    <mergeCell ref="CY6:DC6"/>
    <mergeCell ref="DD6:DH6"/>
    <mergeCell ref="DL6:DL7"/>
    <mergeCell ref="DI6:DK6"/>
    <mergeCell ref="A28:B28"/>
    <mergeCell ref="A6:A7"/>
    <mergeCell ref="A27:B27"/>
    <mergeCell ref="A53:B53"/>
    <mergeCell ref="A56:B56"/>
    <mergeCell ref="A32:B32"/>
    <mergeCell ref="A31:B31"/>
    <mergeCell ref="A33:B33"/>
  </mergeCells>
  <phoneticPr fontId="4" type="noConversion"/>
  <pageMargins left="0.78740157480314965" right="0" top="0" bottom="0" header="0" footer="0"/>
  <pageSetup paperSize="9" scale="4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Жанна Николаевна Решетникова</cp:lastModifiedBy>
  <cp:lastPrinted>2023-02-01T07:36:00Z</cp:lastPrinted>
  <dcterms:created xsi:type="dcterms:W3CDTF">2012-06-05T13:34:09Z</dcterms:created>
  <dcterms:modified xsi:type="dcterms:W3CDTF">2023-02-01T07:51:53Z</dcterms:modified>
</cp:coreProperties>
</file>